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"/>
    </mc:Choice>
  </mc:AlternateContent>
  <xr:revisionPtr revIDLastSave="0" documentId="13_ncr:1_{F5CED1E0-2E53-4630-BABF-CB83AABF79F9}" xr6:coauthVersionLast="47" xr6:coauthVersionMax="47" xr10:uidLastSave="{00000000-0000-0000-0000-000000000000}"/>
  <bookViews>
    <workbookView xWindow="-120" yWindow="-120" windowWidth="29040" windowHeight="15840" firstSheet="10" activeTab="15" xr2:uid="{00000000-000D-0000-FFFF-FFFF00000000}"/>
  </bookViews>
  <sheets>
    <sheet name="Semestre 1" sheetId="10" r:id="rId1"/>
    <sheet name="Semestre 2" sheetId="11" r:id="rId2"/>
    <sheet name="semestre 3 MDEE " sheetId="2" r:id="rId3"/>
    <sheet name="semestre 4 MDEE" sheetId="8" r:id="rId4"/>
    <sheet name="semestre 5 MDEE  " sheetId="13" r:id="rId5"/>
    <sheet name="semestre 6 MDEE   " sheetId="14" r:id="rId6"/>
    <sheet name="semestre 3 BI" sheetId="6" r:id="rId7"/>
    <sheet name="semestre 4 BI" sheetId="9" r:id="rId8"/>
    <sheet name="Semestre 5 BI" sheetId="15" r:id="rId9"/>
    <sheet name="Semestre 6 BI" sheetId="16" r:id="rId10"/>
    <sheet name="Semestre 3 BDMRC" sheetId="19" r:id="rId11"/>
    <sheet name="Semestre 4 BDMRC" sheetId="20" r:id="rId12"/>
    <sheet name="Semestre 5 BDRMC" sheetId="21" r:id="rId13"/>
    <sheet name="Semestre 6 BDMRC" sheetId="22" r:id="rId14"/>
    <sheet name="Semestre 1 BDMRC" sheetId="23" r:id="rId15"/>
    <sheet name="Semestre 2 BDMRC" sheetId="24" r:id="rId16"/>
  </sheets>
  <definedNames>
    <definedName name="_xlnm.Print_Area" localSheetId="0">'Semestre 1'!$A$1:$E$65</definedName>
    <definedName name="_xlnm.Print_Area" localSheetId="1">'Semestre 2'!$A$1:$E$72</definedName>
    <definedName name="_xlnm.Print_Area" localSheetId="10">'Semestre 3 BDMRC'!$A$1:$E$80</definedName>
    <definedName name="_xlnm.Print_Area" localSheetId="6">'semestre 3 BI'!$B$1:$F$83</definedName>
    <definedName name="_xlnm.Print_Area" localSheetId="2">'semestre 3 MDEE '!$B$1:$F$83</definedName>
    <definedName name="_xlnm.Print_Area" localSheetId="11">'Semestre 4 BDMRC'!$A$1:$E$70</definedName>
    <definedName name="_xlnm.Print_Area" localSheetId="7">'semestre 4 BI'!$B$1:$F$76</definedName>
    <definedName name="_xlnm.Print_Area" localSheetId="3">'semestre 4 MDEE'!$B$1:$F$76</definedName>
    <definedName name="_xlnm.Print_Area" localSheetId="12">'Semestre 5 BDRMC'!$A$1:$E$63</definedName>
    <definedName name="_xlnm.Print_Area" localSheetId="4">'semestre 5 MDEE  '!$B$1:$F$74</definedName>
    <definedName name="_xlnm.Print_Area" localSheetId="13">'Semestre 6 BDMRC'!$A$1:$E$47</definedName>
    <definedName name="_xlnm.Print_Area" localSheetId="5">'semestre 6 MDEE   '!$B$1:$F$51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4" l="1"/>
  <c r="E51" i="24" s="1"/>
  <c r="E35" i="24"/>
  <c r="E34" i="24" s="1"/>
  <c r="E16" i="24"/>
  <c r="E15" i="24"/>
  <c r="C60" i="23"/>
  <c r="C57" i="23"/>
  <c r="C56" i="23"/>
  <c r="C55" i="23"/>
  <c r="C54" i="23"/>
  <c r="C53" i="23"/>
  <c r="C52" i="23"/>
  <c r="C51" i="23"/>
  <c r="C50" i="23"/>
  <c r="E48" i="23"/>
  <c r="E47" i="23" s="1"/>
  <c r="C45" i="23"/>
  <c r="C42" i="23"/>
  <c r="C41" i="23"/>
  <c r="C40" i="23"/>
  <c r="C39" i="23"/>
  <c r="E34" i="23"/>
  <c r="E33" i="23" s="1"/>
  <c r="E16" i="23"/>
  <c r="E15" i="23"/>
  <c r="F31" i="15" l="1"/>
  <c r="F16" i="15"/>
  <c r="F45" i="15"/>
  <c r="E16" i="10" l="1"/>
  <c r="E39" i="22" l="1"/>
  <c r="E38" i="22" s="1"/>
  <c r="E32" i="22"/>
  <c r="E31" i="22" s="1"/>
  <c r="E24" i="22"/>
  <c r="E23" i="22" s="1"/>
  <c r="E16" i="22"/>
  <c r="E51" i="21" l="1"/>
  <c r="E39" i="21"/>
  <c r="E38" i="21" s="1"/>
  <c r="E34" i="21"/>
  <c r="E28" i="21"/>
  <c r="E23" i="21"/>
  <c r="E16" i="21"/>
  <c r="E27" i="21" l="1"/>
  <c r="E15" i="21"/>
  <c r="E64" i="20"/>
  <c r="E59" i="20"/>
  <c r="E54" i="20"/>
  <c r="E49" i="20"/>
  <c r="E43" i="20"/>
  <c r="E38" i="20"/>
  <c r="E32" i="20"/>
  <c r="E27" i="20"/>
  <c r="E21" i="20"/>
  <c r="E16" i="20"/>
  <c r="E74" i="19"/>
  <c r="E70" i="19"/>
  <c r="E65" i="19"/>
  <c r="E61" i="19"/>
  <c r="E56" i="19"/>
  <c r="E47" i="19"/>
  <c r="E42" i="19"/>
  <c r="E33" i="19"/>
  <c r="E28" i="19"/>
  <c r="E16" i="19"/>
  <c r="E15" i="20" l="1"/>
  <c r="E37" i="20"/>
  <c r="E15" i="19"/>
  <c r="E69" i="19"/>
  <c r="E32" i="19"/>
  <c r="E60" i="19"/>
  <c r="E48" i="20"/>
  <c r="E58" i="20"/>
  <c r="E46" i="19"/>
  <c r="E26" i="20"/>
  <c r="F40" i="16" l="1"/>
  <c r="F37" i="16"/>
  <c r="F33" i="16"/>
  <c r="F30" i="16"/>
  <c r="F23" i="16"/>
  <c r="F22" i="16"/>
  <c r="F16" i="16"/>
  <c r="F15" i="16"/>
  <c r="F60" i="15"/>
  <c r="F59" i="15"/>
  <c r="F44" i="15"/>
  <c r="F30" i="15"/>
  <c r="F25" i="15"/>
  <c r="F15" i="15" s="1"/>
  <c r="F29" i="16" l="1"/>
  <c r="F36" i="16"/>
  <c r="F41" i="14"/>
  <c r="F32" i="14"/>
  <c r="F24" i="14"/>
  <c r="F16" i="14"/>
  <c r="F68" i="13"/>
  <c r="F59" i="13"/>
  <c r="F53" i="13"/>
  <c r="F43" i="13"/>
  <c r="F38" i="13"/>
  <c r="F30" i="13"/>
  <c r="F25" i="13"/>
  <c r="F16" i="13"/>
  <c r="F58" i="13" l="1"/>
  <c r="F15" i="13"/>
  <c r="F29" i="13"/>
  <c r="F42" i="13"/>
  <c r="C50" i="11" l="1"/>
  <c r="C49" i="11"/>
  <c r="E54" i="11" l="1"/>
  <c r="F70" i="9" l="1"/>
  <c r="F64" i="9"/>
  <c r="F59" i="9"/>
  <c r="F52" i="9"/>
  <c r="F46" i="9"/>
  <c r="F40" i="9"/>
  <c r="F34" i="9"/>
  <c r="F28" i="9"/>
  <c r="F22" i="9"/>
  <c r="F16" i="9"/>
  <c r="F70" i="8"/>
  <c r="F46" i="8"/>
  <c r="F34" i="8"/>
  <c r="F64" i="8"/>
  <c r="F52" i="8"/>
  <c r="F59" i="8"/>
  <c r="F40" i="8"/>
  <c r="F28" i="8"/>
  <c r="F22" i="8"/>
  <c r="F16" i="8"/>
  <c r="F16" i="6"/>
  <c r="F29" i="6"/>
  <c r="F34" i="6"/>
  <c r="F44" i="6"/>
  <c r="F49" i="6"/>
  <c r="F59" i="6"/>
  <c r="F64" i="6"/>
  <c r="F68" i="6"/>
  <c r="F73" i="6"/>
  <c r="F77" i="6"/>
  <c r="F72" i="6" s="1"/>
  <c r="F73" i="2"/>
  <c r="F77" i="2"/>
  <c r="F64" i="2"/>
  <c r="F29" i="2"/>
  <c r="F59" i="2"/>
  <c r="F44" i="2"/>
  <c r="F68" i="2"/>
  <c r="F49" i="2"/>
  <c r="F34" i="2"/>
  <c r="F16" i="2"/>
  <c r="F39" i="9" l="1"/>
  <c r="F72" i="2"/>
  <c r="F15" i="6"/>
  <c r="F27" i="9"/>
  <c r="F33" i="6"/>
  <c r="F63" i="6"/>
  <c r="F15" i="9"/>
  <c r="F33" i="2"/>
  <c r="F63" i="2"/>
  <c r="F63" i="9"/>
  <c r="F51" i="9"/>
  <c r="F48" i="6"/>
  <c r="F48" i="2"/>
  <c r="F27" i="8"/>
  <c r="F15" i="8"/>
  <c r="F63" i="8"/>
  <c r="F51" i="8"/>
  <c r="F39" i="8"/>
  <c r="F15" i="2"/>
</calcChain>
</file>

<file path=xl/sharedStrings.xml><?xml version="1.0" encoding="utf-8"?>
<sst xmlns="http://schemas.openxmlformats.org/spreadsheetml/2006/main" count="1624" uniqueCount="381">
  <si>
    <t>Coef</t>
  </si>
  <si>
    <t>Deuxième session</t>
  </si>
  <si>
    <t>Contrôle</t>
  </si>
  <si>
    <t>Continu</t>
  </si>
  <si>
    <t>%</t>
  </si>
  <si>
    <t>Note</t>
  </si>
  <si>
    <t>/</t>
  </si>
  <si>
    <t>Final</t>
  </si>
  <si>
    <t xml:space="preserve">Examen </t>
  </si>
  <si>
    <t>Note/</t>
  </si>
  <si>
    <t>Credits</t>
  </si>
  <si>
    <t>Nb
d'heures</t>
  </si>
  <si>
    <t>UNITES D'ENSEIGNEMENT
ET MODULES</t>
  </si>
  <si>
    <t>Eléments
communs</t>
  </si>
  <si>
    <t>MODALITES DE CONTROLE DES CONNAISSANCES ET DES COMPETENCES</t>
  </si>
  <si>
    <t>Diplôme : BUT</t>
  </si>
  <si>
    <t>Code étape : LTB1TC</t>
  </si>
  <si>
    <t>Code VET : 210</t>
  </si>
  <si>
    <t>Code diplôme : LTBTEC2</t>
  </si>
  <si>
    <t>Code VDI : 101</t>
  </si>
  <si>
    <t>Modalités de formation : présentiel</t>
  </si>
  <si>
    <t>Composante : IUT2</t>
  </si>
  <si>
    <t>Portfolio</t>
  </si>
  <si>
    <t>SEMESTRE 3</t>
  </si>
  <si>
    <t>SEMESTRE 4</t>
  </si>
  <si>
    <t>UE3.1 Marketing</t>
  </si>
  <si>
    <t>UE3.2 Vente</t>
  </si>
  <si>
    <t>UE3.3 Communication commerciale</t>
  </si>
  <si>
    <t>UE3.4 Marketing digital</t>
  </si>
  <si>
    <t>UE3.5 E-business et entrepreneuriat</t>
  </si>
  <si>
    <t xml:space="preserve">3.04 Etudes marketing - 3 </t>
  </si>
  <si>
    <t xml:space="preserve">3.09 Psychologie sociale du travail </t>
  </si>
  <si>
    <t xml:space="preserve">3.10 Anglais appliqué au commerce - 3 </t>
  </si>
  <si>
    <t xml:space="preserve">3.01 Marketing Mix - 2 </t>
  </si>
  <si>
    <t xml:space="preserve">3.05 Environnement économique international </t>
  </si>
  <si>
    <t xml:space="preserve">3.06 Droit des activités commerciales - 1 </t>
  </si>
  <si>
    <t xml:space="preserve">3.07 Techniques quantitatives et représentations - 3 </t>
  </si>
  <si>
    <t xml:space="preserve">3.08 Tableau de bord commercial </t>
  </si>
  <si>
    <t xml:space="preserve">3.11 LV B appliquée au commerce - 3 </t>
  </si>
  <si>
    <t xml:space="preserve">3.12 Ressources et culture numériques - 3 </t>
  </si>
  <si>
    <t xml:space="preserve">3.13 Expression, communication, culture - 3 </t>
  </si>
  <si>
    <t xml:space="preserve">3.14 PPP - 3 </t>
  </si>
  <si>
    <t>Pôle SAE UE3.1</t>
  </si>
  <si>
    <t xml:space="preserve">SAÉ 3.01 Pilotage d'un projet en déployant les techniques de commercialisation </t>
  </si>
  <si>
    <t xml:space="preserve">SAÉ 3.MDEE.02 Démarche de création d'entreprise en contexte digital </t>
  </si>
  <si>
    <t>Pôle SAE UE3.2</t>
  </si>
  <si>
    <t xml:space="preserve">3.02 Entretien de vente </t>
  </si>
  <si>
    <t>Pôle Ressources UE3.3</t>
  </si>
  <si>
    <t xml:space="preserve">3.03 Principes de la communication digitale </t>
  </si>
  <si>
    <t>Pôle SAE UE3.3</t>
  </si>
  <si>
    <t xml:space="preserve">3.MDEE.15 Stratégie de marketing digital </t>
  </si>
  <si>
    <t>Pôle SAE UE3.4</t>
  </si>
  <si>
    <t xml:space="preserve">SAÉ 3.MDEE.03 Analyse d'une activité digitale </t>
  </si>
  <si>
    <t xml:space="preserve">3.MDEE.16 Créativité et innovation </t>
  </si>
  <si>
    <t>Mention/Parcours : Techniques de Commercialisation parcours Marketing digital, e-business et entrepreneuriat</t>
  </si>
  <si>
    <t>Mention/Parcours : Techniques de Commercialisation parcours Business international : achat et vente</t>
  </si>
  <si>
    <t>SAÉ 3.BI.02 Démarche de création d'entreprise à l'international</t>
  </si>
  <si>
    <t xml:space="preserve">3.BI.15 Stratégie et veille à l'international </t>
  </si>
  <si>
    <t xml:space="preserve">3.BI.16 Marketing et vente à l'international </t>
  </si>
  <si>
    <t xml:space="preserve">SAÉ 3.BI.03 Etude et sélection des marchés à l’étranger pour déployer l’offre </t>
  </si>
  <si>
    <t>UE3.5 Opérations à l'international</t>
  </si>
  <si>
    <t>Pôle Ressources UE3.4</t>
  </si>
  <si>
    <t>Pôle Ressources UE3.5</t>
  </si>
  <si>
    <t>UE3.4 Stratégie à l'international</t>
  </si>
  <si>
    <t>Pôle Ressources UE3.1</t>
  </si>
  <si>
    <t>Pôle Ressources UE3.2</t>
  </si>
  <si>
    <t>Pôle SAE UE3.5</t>
  </si>
  <si>
    <t>Pôle Ressources UE4.1</t>
  </si>
  <si>
    <t>UE4.1 Marketing</t>
  </si>
  <si>
    <t>Pôle SAE UE4.1</t>
  </si>
  <si>
    <t>UE4.2 Vente</t>
  </si>
  <si>
    <t>Pôle Ressources UE4.2</t>
  </si>
  <si>
    <t>Pôle SAE UE4.2</t>
  </si>
  <si>
    <t>Pôle Ressources UE4.3</t>
  </si>
  <si>
    <t>UE4.3 Communication commerciale</t>
  </si>
  <si>
    <t>Pôle SAE UE4.3</t>
  </si>
  <si>
    <t>UE4.4 Marketing digital</t>
  </si>
  <si>
    <t>Pôle SAE UE4.4</t>
  </si>
  <si>
    <t>UE4.5 E-business et entrepreneuriat</t>
  </si>
  <si>
    <t>Pôle Ressources UE4.4</t>
  </si>
  <si>
    <t>Pôle Ressources UE4.5</t>
  </si>
  <si>
    <t>Pôle SAE UE4.5</t>
  </si>
  <si>
    <t>R4.01 Stratégie Marketing</t>
  </si>
  <si>
    <t>R4.02 Négociation : rôle du vendeur et de l'acheteur</t>
  </si>
  <si>
    <t>R4.04 Droit du travail</t>
  </si>
  <si>
    <t>R4.03 Conception d'une campagne de communication</t>
  </si>
  <si>
    <t>R4.05 Anglais appliqué au commerce-4</t>
  </si>
  <si>
    <t>R4.06 LVB appliquée au commerce-4</t>
  </si>
  <si>
    <t>R4.07 Expression Communication Culture-4</t>
  </si>
  <si>
    <t>R4.08 PPP-4</t>
  </si>
  <si>
    <t>Portfolio-S4</t>
  </si>
  <si>
    <t>SAé 4.01 Evaluation de la performance du projet en déployant les techniques de commercialisation</t>
  </si>
  <si>
    <t>SAé 4.02 Pilotage commercial d'une organisation</t>
  </si>
  <si>
    <t>R4.MDEE.09 Conduite de projet digital</t>
  </si>
  <si>
    <t>R4.MDEE.10 Stratégie e-commerce</t>
  </si>
  <si>
    <t>SAé 4.MDEE.03 Création de site web</t>
  </si>
  <si>
    <t>R4.MDEE.11 Business model-1</t>
  </si>
  <si>
    <t>Mention/Parcours : Techniques de Commercialisation parcours Business International : achat et vente</t>
  </si>
  <si>
    <t>R4.BI.09 Stratégie achats</t>
  </si>
  <si>
    <t>SAé 4.BI.03 Développement de l'offre à l'international</t>
  </si>
  <si>
    <t>R4.BI.11 Management interculturel</t>
  </si>
  <si>
    <t>UE3.2/UE3.3/UE3.4/UE3.5</t>
  </si>
  <si>
    <t>UE3.2/UE3.3</t>
  </si>
  <si>
    <t>UE3.1/UE3.3</t>
  </si>
  <si>
    <t>UE3.1/UE3.3/UE3.4/UE3.5</t>
  </si>
  <si>
    <t>UE3.1/UE3.2</t>
  </si>
  <si>
    <t>UE3.1/UE3.2/UE3.4/UE3.5</t>
  </si>
  <si>
    <t>UE3.1/UE3.2/UE3.3/UE3.5</t>
  </si>
  <si>
    <t>UE3.1/UE3.2/UE3.3/UE3.4</t>
  </si>
  <si>
    <t>UE3.5</t>
  </si>
  <si>
    <t>UE3.4</t>
  </si>
  <si>
    <t>Stage MDEE</t>
  </si>
  <si>
    <t>Stage BI</t>
  </si>
  <si>
    <t>R4.05 Anglais appliqué au commerce - 4</t>
  </si>
  <si>
    <t>R4.06 LVB appliquée au commerce - 4</t>
  </si>
  <si>
    <t>R4.07 Expression Communication Culture - 4</t>
  </si>
  <si>
    <t>R4.BI.10 Techniques du commerce international - 1</t>
  </si>
  <si>
    <t>UE4.2/UE4.3</t>
  </si>
  <si>
    <t>UE4.1/UE4.3</t>
  </si>
  <si>
    <t>UE4.1/UE4.2/UE3.3/UE3.5</t>
  </si>
  <si>
    <t>UE4.5</t>
  </si>
  <si>
    <t>UE4.4</t>
  </si>
  <si>
    <t>Mention/Parcours : Techniques de Commercialisation</t>
  </si>
  <si>
    <t>Modalités de formation : formation initiale</t>
  </si>
  <si>
    <t>SEMESTRE 1</t>
  </si>
  <si>
    <t>UE1.1 Marketer</t>
  </si>
  <si>
    <t>Pôle Ressources UE1.1</t>
  </si>
  <si>
    <t>1.01 Fondamentaux du Marketing et comportement du consommateur</t>
  </si>
  <si>
    <t>UE1.3</t>
  </si>
  <si>
    <t>1.04 Etudes marketing</t>
  </si>
  <si>
    <t>1.05 Environnement économique de l'entreprise</t>
  </si>
  <si>
    <t>1.06 Environnement juridique de l'entreprise</t>
  </si>
  <si>
    <t>UE1.2/UE1.3</t>
  </si>
  <si>
    <t>1.07 Techniques quantitatives et representations</t>
  </si>
  <si>
    <t>1.08 Eléments financiers de l'entreprise</t>
  </si>
  <si>
    <t>1.09 Rôle et organisation de l'entreprise sur son marché</t>
  </si>
  <si>
    <t>1.11 Langue A - Anglais du commerce</t>
  </si>
  <si>
    <t>1.12 Langue B du commerce</t>
  </si>
  <si>
    <t>1.13 Ressources et culture numérique1</t>
  </si>
  <si>
    <t>1.14 Expression communication et culture</t>
  </si>
  <si>
    <t>1.15 PPP 1</t>
  </si>
  <si>
    <t>1.16 Fondamentaux pour réussir</t>
  </si>
  <si>
    <t>Pôle SAE UE1.1</t>
  </si>
  <si>
    <t>SAé 1.01 Positionnement d'une offre simple sur un marché</t>
  </si>
  <si>
    <t>UE1.2 Vendre</t>
  </si>
  <si>
    <t>Pôle Ressources UE1.2</t>
  </si>
  <si>
    <t>1.02 Fondamentaux de la vente</t>
  </si>
  <si>
    <t>UE1.1/UE1.3</t>
  </si>
  <si>
    <t>UE1.1</t>
  </si>
  <si>
    <t>1.10 Initiation à la conduite de projet</t>
  </si>
  <si>
    <t>1.13 Ressources et culture numérique</t>
  </si>
  <si>
    <t>Pôle SAE UE1.2</t>
  </si>
  <si>
    <t>Saé 1.02 Démarche de prospection</t>
  </si>
  <si>
    <t>UE1.3 Communiquer</t>
  </si>
  <si>
    <t>Pôle Ressources UE1.3</t>
  </si>
  <si>
    <t>1.03 Fondamentaux de la communication commerciale</t>
  </si>
  <si>
    <t>UE1.2</t>
  </si>
  <si>
    <t>UE1.1/UE1.2</t>
  </si>
  <si>
    <t>Pôle SAE UE1.3</t>
  </si>
  <si>
    <t>Saé 1.03 Le paysage médiatique</t>
  </si>
  <si>
    <t>SEMESTRE 2</t>
  </si>
  <si>
    <t>UE2.1 Marketing</t>
  </si>
  <si>
    <t>Pôle Ressources UE2.1</t>
  </si>
  <si>
    <t>2.01 Marketing Mix</t>
  </si>
  <si>
    <t>2.04 Etudes marketing 2</t>
  </si>
  <si>
    <t>UE2.2/UE2.3</t>
  </si>
  <si>
    <t>2.05 Relations contractuelles commerciales</t>
  </si>
  <si>
    <t>2.06 Techniques quantitatives et représentations 2</t>
  </si>
  <si>
    <t>2.07 Coûts, marges et prix d'une offre simple</t>
  </si>
  <si>
    <t>2.08 Canaux de commercialisation et distribution</t>
  </si>
  <si>
    <t>UE2.2</t>
  </si>
  <si>
    <t>2.10 Gestion et conduite de projet</t>
  </si>
  <si>
    <t>2.11 Langue A - Anglais du commerce 2</t>
  </si>
  <si>
    <t>2.12 Langue B du commerce 2</t>
  </si>
  <si>
    <t>2.13 Ressources et culture numériques 2</t>
  </si>
  <si>
    <t>2.14 Expression, communication et culture 2</t>
  </si>
  <si>
    <t>2.15 PPP 2</t>
  </si>
  <si>
    <t>Pôle SAE UE2.1</t>
  </si>
  <si>
    <t xml:space="preserve">SAE 2.01 Marketing Mix </t>
  </si>
  <si>
    <t>SAE 2.04 Conception d'un projet en déployant les techniques de commercialisation</t>
  </si>
  <si>
    <t>Portofolio</t>
  </si>
  <si>
    <t>Stage</t>
  </si>
  <si>
    <t>UE2.2 Vente</t>
  </si>
  <si>
    <t>Pôle Ressources UE2.2</t>
  </si>
  <si>
    <t xml:space="preserve">2.02 Prospection et négociation </t>
  </si>
  <si>
    <t>UE2.1/UE2.3</t>
  </si>
  <si>
    <t>UE2.3</t>
  </si>
  <si>
    <t>2.09 Psychologie sociale</t>
  </si>
  <si>
    <t>UE2.1</t>
  </si>
  <si>
    <t>Pôle SAE UE2.2</t>
  </si>
  <si>
    <t>SAE 2.02 Initiation au jeu de rôle de négociation</t>
  </si>
  <si>
    <t>UE2.3 Communication commerciale</t>
  </si>
  <si>
    <t>Pôle Ressources UE2.3</t>
  </si>
  <si>
    <t>2.03 Moyens de la communication commerciale</t>
  </si>
  <si>
    <t>UE2.1/UE2.2</t>
  </si>
  <si>
    <t>2.13 Ressources et cultures numériques</t>
  </si>
  <si>
    <t>Pôle SAE UE2.3</t>
  </si>
  <si>
    <t>SAE 2.03 Elaboration d'un plan de communication commerciale</t>
  </si>
  <si>
    <t>Code étape : LTB2BI</t>
  </si>
  <si>
    <t>Code VET : 220</t>
  </si>
  <si>
    <t>Code VDI : 112</t>
  </si>
  <si>
    <t>UE4.1/UE4.2/UE4.3/UE4.4</t>
  </si>
  <si>
    <t>UE4.1/UE4.2/UE4.3/UE4.5</t>
  </si>
  <si>
    <t>UE4.1/UE4.2/UE4.4/UE4.5</t>
  </si>
  <si>
    <t>UE4.1/UE4.3/UE4.4/UE4.5</t>
  </si>
  <si>
    <t>UE4.1/UE4.2</t>
  </si>
  <si>
    <t>UE4.2/UE4.3/UE4.4/UE4.5</t>
  </si>
  <si>
    <t>Eléments communs à plusieurs parcours</t>
  </si>
  <si>
    <t>BI</t>
  </si>
  <si>
    <t xml:space="preserve">MDEE </t>
  </si>
  <si>
    <t xml:space="preserve"> MDEE </t>
  </si>
  <si>
    <t>MDEE</t>
  </si>
  <si>
    <t>Année universitaire : 2023-2024</t>
  </si>
  <si>
    <t>Année universitaire : 2023 -2024</t>
  </si>
  <si>
    <t>Année universitaire : 2023 - 2024</t>
  </si>
  <si>
    <r>
      <t>Code diplôme :</t>
    </r>
    <r>
      <rPr>
        <sz val="10"/>
        <color theme="9" tint="0.39997558519241921"/>
        <rFont val="Arial"/>
        <family val="2"/>
      </rPr>
      <t xml:space="preserve"> </t>
    </r>
    <r>
      <rPr>
        <sz val="10"/>
        <rFont val="Arial"/>
        <family val="2"/>
      </rPr>
      <t>LTBTEC2</t>
    </r>
  </si>
  <si>
    <t>SEMESTRE 5</t>
  </si>
  <si>
    <t>UE5.1 Marketing</t>
  </si>
  <si>
    <t xml:space="preserve"> Pôle Ressources UE5.1</t>
  </si>
  <si>
    <t>R5.01 Stratégie d'entreprise-1</t>
  </si>
  <si>
    <t>R5.03 Financement et régulation de l'économie</t>
  </si>
  <si>
    <t>UE5.2</t>
  </si>
  <si>
    <t>R5.04 Droit des activités commerciales-2</t>
  </si>
  <si>
    <t>UE5.2/UE5.4/UE5.6</t>
  </si>
  <si>
    <t>R5.06 Anglais appliqué au commerce - 5</t>
  </si>
  <si>
    <t>R5.07 LVB Appliqué au commerce - 5</t>
  </si>
  <si>
    <t>R5.08 Expression communication culture - 5</t>
  </si>
  <si>
    <t>R5.09 PPP - 5 Alt</t>
  </si>
  <si>
    <t>R5.09 PPP - 5 CI</t>
  </si>
  <si>
    <t>Pôle SAE UE5.1</t>
  </si>
  <si>
    <t>SAE 5.MDEE.01 FA Développement d'un projet digital</t>
  </si>
  <si>
    <t>SAE 5.MDEE.01 CI Développement d'un projet digital</t>
  </si>
  <si>
    <t>Portfolio S5</t>
  </si>
  <si>
    <t>UE5.2 Vente</t>
  </si>
  <si>
    <t>Pôle Ressources UE5.2</t>
  </si>
  <si>
    <t>R5.02 Négocier dans des contextes spécifiques 1</t>
  </si>
  <si>
    <t>UE5.1</t>
  </si>
  <si>
    <t>UE5.1/UE5.4/UE5.5</t>
  </si>
  <si>
    <t>Pôle SAE UE5.2</t>
  </si>
  <si>
    <t>UE5.1/UE5.4/UE5.6</t>
  </si>
  <si>
    <t>UE5.4 Marketing digital</t>
  </si>
  <si>
    <t>Pôle Ressources UE5.4</t>
  </si>
  <si>
    <t>UE5.1/UE5.2/UE5.5</t>
  </si>
  <si>
    <t>R5.MDEE.12 Référencement</t>
  </si>
  <si>
    <t>R5.MDEE.13 Stratégie social media et e-CRM</t>
  </si>
  <si>
    <t>R5.MDEE.15 Stratégie de contenu et rédaction web</t>
  </si>
  <si>
    <t>UE5.5</t>
  </si>
  <si>
    <t>R5.MDEE.16 Logistique et supply chain</t>
  </si>
  <si>
    <t>Pôle SAE UE5.4</t>
  </si>
  <si>
    <t>UE5.5 business et entreprenariat</t>
  </si>
  <si>
    <t>Pôle Ressources UE5.5</t>
  </si>
  <si>
    <t>UE5.1/UE5.2/UE5.4</t>
  </si>
  <si>
    <t>R5.MDEE.11 Managment de la créativité et de l'innovation</t>
  </si>
  <si>
    <t>R5.MDEE.14 Business model 2</t>
  </si>
  <si>
    <t>UE5.4</t>
  </si>
  <si>
    <t>Pôle SAE UE5.5</t>
  </si>
  <si>
    <t>SEMESTRE 6</t>
  </si>
  <si>
    <t>UE6.1 Marketing</t>
  </si>
  <si>
    <t xml:space="preserve"> Pôle Ressources UE6.1</t>
  </si>
  <si>
    <t>R6.01 Stratégie d'entreprise-2</t>
  </si>
  <si>
    <t>UE6.2</t>
  </si>
  <si>
    <t>R5.05 Analyse financière</t>
  </si>
  <si>
    <t>Pôle SAE UE6.01</t>
  </si>
  <si>
    <t>UE6.2/UE6.4/UE.6.5</t>
  </si>
  <si>
    <t>Portfolio S6</t>
  </si>
  <si>
    <t>UE6.2/UE6.3/UE6.4/UE.6.5</t>
  </si>
  <si>
    <t>Saé 6. Activités professionnelles</t>
  </si>
  <si>
    <t>UE6.2 Vente</t>
  </si>
  <si>
    <t>Pôle Ressources UE6.2</t>
  </si>
  <si>
    <t>R6.02 Négocier dans des contextes spécifiques 2</t>
  </si>
  <si>
    <t>UE6.1</t>
  </si>
  <si>
    <t>Pôle SAE UE6.02</t>
  </si>
  <si>
    <t>UE6.1/UE6.4/UE.6.5</t>
  </si>
  <si>
    <t>SAé 6. Actiivités professionnelles</t>
  </si>
  <si>
    <t>UE6.1/UE6.3/UE6.4/UE.6.5</t>
  </si>
  <si>
    <t>UE6.4 Marketing digital</t>
  </si>
  <si>
    <t>Pôle Ressources UE6.4</t>
  </si>
  <si>
    <t>R6.MDEE.03 Trafic Management Analyse d'audience</t>
  </si>
  <si>
    <t>UE6.1/UE6.2/UE.6.5</t>
  </si>
  <si>
    <t>Activtés professionnelles</t>
  </si>
  <si>
    <t>UE6.5</t>
  </si>
  <si>
    <t>R5.MDEE.10 RCN appliquées au marketing digital et à l'e-business et entrepreneuriat</t>
  </si>
  <si>
    <t>Pôle SAE UE6.04</t>
  </si>
  <si>
    <t>UE6.5 5-business et entrepreneuriat</t>
  </si>
  <si>
    <t>Pôle Ressources UE6.5</t>
  </si>
  <si>
    <t>R6.MDEE.04 Formalisation et sécurisation d'un business model</t>
  </si>
  <si>
    <t>UE6.4</t>
  </si>
  <si>
    <t>Pôle SAE UE6.05</t>
  </si>
  <si>
    <t>UE6.1/UE6.2/UE.6.4</t>
  </si>
  <si>
    <t>R5.09 PPP - 5 FA</t>
  </si>
  <si>
    <t>Pôle SAE UE5.1 Marketing</t>
  </si>
  <si>
    <t>UE5.1/UE5.2/UE5.3/UE5.4</t>
  </si>
  <si>
    <t>SAÉ 5.BI.01 FA Conduite d'une mission import ou export pour une entreprise</t>
  </si>
  <si>
    <t>SAÉ 5.BI.01 CI Conduite d'une mission import ou export pour une entreprise</t>
  </si>
  <si>
    <t>Portefolio S5</t>
  </si>
  <si>
    <t>Pôle SAE UE5.2 Vente</t>
  </si>
  <si>
    <t>UE5.4 Stratégie à l'international</t>
  </si>
  <si>
    <t>R5.07 LVB Appliquée au commerce - 5</t>
  </si>
  <si>
    <t>R5.09 PPP5</t>
  </si>
  <si>
    <t>R5.BI.11 Approvisionnement</t>
  </si>
  <si>
    <t>R5.BI.12 Techniques de commerce international-2</t>
  </si>
  <si>
    <t>R5.BI.14 Logistique et supply chain</t>
  </si>
  <si>
    <t>UE5.4/UE5.5</t>
  </si>
  <si>
    <t>R5.BI.15 Marketing achat</t>
  </si>
  <si>
    <t>Pôle SAE UE5.4 Stratégie à l'international</t>
  </si>
  <si>
    <t>UE5.5 Opérations à l'international</t>
  </si>
  <si>
    <t>R5.07 LVB appliquée au commerce - 5</t>
  </si>
  <si>
    <t>R5.BI.13 Droit international</t>
  </si>
  <si>
    <t>Pôle SAE UE5.5 Opérations à l'international</t>
  </si>
  <si>
    <t xml:space="preserve">SEMESTRE 6 </t>
  </si>
  <si>
    <t>Saé 6 Activités professionnelles</t>
  </si>
  <si>
    <t>Saé 6  Activités professionnelles</t>
  </si>
  <si>
    <t>UE6.4 Stratégie à l'international</t>
  </si>
  <si>
    <t>R5.BI.10 RCN appliquées au business international, achat et vente</t>
  </si>
  <si>
    <t>R6.BI.03 Anglais appliqué au business international</t>
  </si>
  <si>
    <t>Pôle SAE UE6.4 Stratégie à l'international</t>
  </si>
  <si>
    <t>UE6.1/UE6.2/UE6.3/UE6.4</t>
  </si>
  <si>
    <t>SAÉ 6 Activités professionnelles</t>
  </si>
  <si>
    <t>Portfolio-S6</t>
  </si>
  <si>
    <t>UE6.5 Opérations à l'international</t>
  </si>
  <si>
    <t>R6.BI.04 LVB appliquée au commerce international</t>
  </si>
  <si>
    <t>Pôle SAE UE6.5 Opérations à l'international</t>
  </si>
  <si>
    <t>Mention/Parcours : Techniques de Commercialisation Parcours Business Développement et Management de la Relation Client</t>
  </si>
  <si>
    <t>Code VDI : 111</t>
  </si>
  <si>
    <t>Modalités de formation : Alternance</t>
  </si>
  <si>
    <t>Code étape : LTB1CP</t>
  </si>
  <si>
    <t>Code VET : 213</t>
  </si>
  <si>
    <t>Mention/Parcours : Techniques de Commercialisation parcours Business Développement et Manangement de la Relation Client</t>
  </si>
  <si>
    <t>Activités Professionnelles</t>
  </si>
  <si>
    <t>Mention/Parcours : Techniques de Commercialisation parcours Business Développement et Management de la Relation Client</t>
  </si>
  <si>
    <t>Code VDI : 122</t>
  </si>
  <si>
    <t>Code étape : LTB2BD</t>
  </si>
  <si>
    <t>Code VET : 223</t>
  </si>
  <si>
    <t xml:space="preserve">3.07 Techniques quantitatives et représentation - 3 </t>
  </si>
  <si>
    <t>SAÉ 3.BDMRC.02 Démarche de création d'entreprise ou de reprise d'entreprise</t>
  </si>
  <si>
    <t xml:space="preserve">3.12 Ressources et culture numériques -3 </t>
  </si>
  <si>
    <t>SAÉ 3.BDMRC.02 Démarche de création d'entreprise ou de reprise d'enteprise</t>
  </si>
  <si>
    <t>UE3.4 Business Développement</t>
  </si>
  <si>
    <t>3.BDMRC.15 Marketing B2B</t>
  </si>
  <si>
    <t>SAÉ 3.BDMRC.03 Développement d'une expertise commerciale</t>
  </si>
  <si>
    <t>UE3.5 Relation Client</t>
  </si>
  <si>
    <t>3.BDMRC.16 Fondamentaux de la relation client</t>
  </si>
  <si>
    <t>UE4.4 Business Développement</t>
  </si>
  <si>
    <t>R4.BDMRC.09 Fondamentaux du management de l'équipe commerciale</t>
  </si>
  <si>
    <t>SAé 4.BDMRC.03 Elaboration d'un plan d'action commercial et relationnel</t>
  </si>
  <si>
    <t>UE4.5 Relation Client</t>
  </si>
  <si>
    <t>R4.BDMRC.10 Relation client omnicale</t>
  </si>
  <si>
    <t>Pôle Ressources UE5.1</t>
  </si>
  <si>
    <t>UE5.1/UE5.2</t>
  </si>
  <si>
    <t>UE5.1/UE5.2/UE5.4/UE5.5</t>
  </si>
  <si>
    <t>R5.06 Anglais appliqué au commerce-5</t>
  </si>
  <si>
    <t>R5.08 Expression Communication Culture 5</t>
  </si>
  <si>
    <t>R5.09 PPP-5</t>
  </si>
  <si>
    <t>SAE5.BDMRC.01 Mise en oeuvre et pilotage de la stratégie client d'une entreprise</t>
  </si>
  <si>
    <t>R5.02 Négocier dans des contextes spécifiques-1</t>
  </si>
  <si>
    <t>UE5.4 Business Développement</t>
  </si>
  <si>
    <t>R5.BDMRC.10 RCN appliquées au business développement et au management de la relation client</t>
  </si>
  <si>
    <t>R5.BDMRC.11 Développement des pratiques managériales</t>
  </si>
  <si>
    <t xml:space="preserve">R5.BDMRC.14	Pilotage de l'équipe commerciale
</t>
  </si>
  <si>
    <t>UE5.5 Relation Client</t>
  </si>
  <si>
    <t>R5.BDMRC.12 Management de la valeur client</t>
  </si>
  <si>
    <t>R5.BDMRC.13 Marketing des services</t>
  </si>
  <si>
    <t>Pôle Ressources UE6.1</t>
  </si>
  <si>
    <t>R6.01 Stratégie d'entreprise 2</t>
  </si>
  <si>
    <t>Pôle SAE UE6.1</t>
  </si>
  <si>
    <t>UE6.1/UE6.2/UE6.4/UE6.5</t>
  </si>
  <si>
    <t>Pôle SAE UE6.2</t>
  </si>
  <si>
    <t>UE6.4 Business Développement</t>
  </si>
  <si>
    <t>R6.BDMRC.03 Management des comptes-clés (KAM)</t>
  </si>
  <si>
    <t>Pôle SAE UE6.4</t>
  </si>
  <si>
    <t>UE6.5 Relation Client</t>
  </si>
  <si>
    <t>R6.BDMRC.04 Nouveaux comportements des clients</t>
  </si>
  <si>
    <t>Pôle SAE UE6.5</t>
  </si>
  <si>
    <t>Code étape : LTB3BD</t>
  </si>
  <si>
    <t>Code VET : 230</t>
  </si>
  <si>
    <t>Code VDI : 123</t>
  </si>
  <si>
    <t>Code étape : LTB3BI</t>
  </si>
  <si>
    <t>Code étape : LTB3MD</t>
  </si>
  <si>
    <t>Code VDI : 103</t>
  </si>
  <si>
    <t>Validé par le conseil de l’IUT2 le 21 septembre 2023</t>
  </si>
  <si>
    <t>Validé par le conseil de l’EUT le 26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</si>
</sst>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h&quot;"/>
  </numFmts>
  <fonts count="4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theme="0"/>
      <name val="Times New Roman"/>
      <family val="1"/>
    </font>
    <font>
      <b/>
      <sz val="1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9" tint="-0.249977111117893"/>
      <name val="Times New Roman"/>
      <family val="1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theme="9" tint="0.3999755851924192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Times New Roman"/>
      <family val="1"/>
      <charset val="1"/>
    </font>
    <font>
      <b/>
      <sz val="9"/>
      <name val="Times New Roman"/>
      <family val="1"/>
      <charset val="1"/>
    </font>
    <font>
      <b/>
      <sz val="10"/>
      <color rgb="FFFFFFFF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Calibri"/>
      <family val="2"/>
      <charset val="1"/>
    </font>
    <font>
      <b/>
      <i/>
      <sz val="10"/>
      <name val="Arial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Calibri"/>
      <family val="2"/>
    </font>
    <font>
      <i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rgb="FF99CC00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B3A2C7"/>
        <bgColor rgb="FF9999FF"/>
      </patternFill>
    </fill>
    <fill>
      <patternFill patternType="solid">
        <fgColor rgb="FFD99694"/>
        <bgColor rgb="FFFF99CC"/>
      </patternFill>
    </fill>
    <fill>
      <patternFill patternType="solid">
        <fgColor theme="0"/>
        <bgColor rgb="FFFFFF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/>
    <xf numFmtId="0" fontId="34" fillId="0" borderId="0"/>
  </cellStyleXfs>
  <cellXfs count="439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2" borderId="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3" xfId="0" applyFont="1" applyBorder="1"/>
    <xf numFmtId="0" fontId="0" fillId="0" borderId="24" xfId="0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0" fillId="0" borderId="27" xfId="0" applyBorder="1"/>
    <xf numFmtId="0" fontId="11" fillId="0" borderId="27" xfId="1" applyFont="1" applyBorder="1" applyAlignment="1">
      <alignment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0" fontId="4" fillId="0" borderId="0" xfId="2" applyNumberFormat="1" applyFont="1"/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" xfId="0" applyBorder="1"/>
    <xf numFmtId="0" fontId="4" fillId="7" borderId="0" xfId="0" applyFont="1" applyFill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31" xfId="0" applyFont="1" applyBorder="1" applyAlignment="1">
      <alignment wrapText="1"/>
    </xf>
    <xf numFmtId="0" fontId="6" fillId="0" borderId="3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9" borderId="31" xfId="0" applyFont="1" applyFill="1" applyBorder="1" applyAlignment="1">
      <alignment vertical="top" wrapText="1"/>
    </xf>
    <xf numFmtId="0" fontId="6" fillId="9" borderId="34" xfId="0" applyFont="1" applyFill="1" applyBorder="1" applyAlignment="1">
      <alignment vertical="top" wrapText="1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5" fillId="9" borderId="1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4" fillId="10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23" xfId="0" applyBorder="1"/>
    <xf numFmtId="0" fontId="13" fillId="0" borderId="24" xfId="0" applyFont="1" applyBorder="1"/>
    <xf numFmtId="0" fontId="0" fillId="0" borderId="25" xfId="0" applyBorder="1"/>
    <xf numFmtId="0" fontId="1" fillId="0" borderId="4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4" xfId="0" applyFont="1" applyBorder="1"/>
    <xf numFmtId="0" fontId="15" fillId="0" borderId="4" xfId="0" applyFont="1" applyBorder="1" applyAlignment="1">
      <alignment horizontal="center"/>
    </xf>
    <xf numFmtId="0" fontId="26" fillId="0" borderId="0" xfId="0" applyFont="1"/>
    <xf numFmtId="0" fontId="25" fillId="0" borderId="2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6" fillId="0" borderId="27" xfId="0" applyFont="1" applyBorder="1"/>
    <xf numFmtId="0" fontId="1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" borderId="0" xfId="0" applyFill="1"/>
    <xf numFmtId="0" fontId="8" fillId="0" borderId="1" xfId="0" applyFont="1" applyBorder="1" applyAlignment="1">
      <alignment vertical="center" wrapText="1"/>
    </xf>
    <xf numFmtId="0" fontId="29" fillId="4" borderId="3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4" fillId="0" borderId="0" xfId="3" applyNumberFormat="1" applyFont="1"/>
    <xf numFmtId="0" fontId="16" fillId="9" borderId="1" xfId="0" applyFont="1" applyFill="1" applyBorder="1" applyAlignment="1">
      <alignment horizontal="center" vertical="center" wrapText="1"/>
    </xf>
    <xf numFmtId="0" fontId="6" fillId="0" borderId="31" xfId="0" applyFont="1" applyBorder="1"/>
    <xf numFmtId="0" fontId="6" fillId="8" borderId="1" xfId="0" applyFont="1" applyFill="1" applyBorder="1"/>
    <xf numFmtId="0" fontId="0" fillId="4" borderId="1" xfId="0" applyFill="1" applyBorder="1"/>
    <xf numFmtId="0" fontId="15" fillId="9" borderId="1" xfId="0" applyFont="1" applyFill="1" applyBorder="1" applyAlignment="1">
      <alignment horizontal="center"/>
    </xf>
    <xf numFmtId="0" fontId="0" fillId="9" borderId="1" xfId="0" applyFill="1" applyBorder="1"/>
    <xf numFmtId="0" fontId="1" fillId="9" borderId="2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center" wrapText="1"/>
    </xf>
    <xf numFmtId="0" fontId="6" fillId="9" borderId="31" xfId="0" applyFont="1" applyFill="1" applyBorder="1" applyAlignment="1">
      <alignment wrapText="1"/>
    </xf>
    <xf numFmtId="0" fontId="17" fillId="9" borderId="31" xfId="0" applyFont="1" applyFill="1" applyBorder="1" applyAlignment="1">
      <alignment horizontal="center"/>
    </xf>
    <xf numFmtId="0" fontId="0" fillId="9" borderId="0" xfId="0" applyFill="1"/>
    <xf numFmtId="0" fontId="1" fillId="9" borderId="2" xfId="0" applyFont="1" applyFill="1" applyBorder="1" applyAlignment="1">
      <alignment horizontal="center" vertical="top" wrapText="1"/>
    </xf>
    <xf numFmtId="0" fontId="6" fillId="9" borderId="1" xfId="0" applyFont="1" applyFill="1" applyBorder="1"/>
    <xf numFmtId="0" fontId="17" fillId="0" borderId="1" xfId="0" applyFont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15" fillId="0" borderId="3" xfId="0" applyFont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/>
    <xf numFmtId="0" fontId="15" fillId="0" borderId="18" xfId="0" applyFont="1" applyBorder="1" applyAlignment="1">
      <alignment horizontal="center"/>
    </xf>
    <xf numFmtId="0" fontId="30" fillId="0" borderId="0" xfId="0" applyFont="1"/>
    <xf numFmtId="1" fontId="2" fillId="6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6" fillId="9" borderId="50" xfId="0" applyFont="1" applyFill="1" applyBorder="1" applyAlignment="1">
      <alignment vertical="top" wrapText="1"/>
    </xf>
    <xf numFmtId="0" fontId="27" fillId="0" borderId="4" xfId="0" applyFont="1" applyBorder="1" applyAlignment="1">
      <alignment horizontal="center" vertical="center"/>
    </xf>
    <xf numFmtId="0" fontId="31" fillId="0" borderId="0" xfId="0" applyFont="1"/>
    <xf numFmtId="0" fontId="0" fillId="0" borderId="28" xfId="0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2" fillId="0" borderId="23" xfId="4" applyBorder="1"/>
    <xf numFmtId="0" fontId="32" fillId="0" borderId="24" xfId="4" applyBorder="1"/>
    <xf numFmtId="0" fontId="33" fillId="0" borderId="24" xfId="4" applyFont="1" applyBorder="1" applyAlignment="1">
      <alignment horizontal="center"/>
    </xf>
    <xf numFmtId="0" fontId="32" fillId="0" borderId="0" xfId="4"/>
    <xf numFmtId="0" fontId="32" fillId="0" borderId="25" xfId="4" applyBorder="1"/>
    <xf numFmtId="0" fontId="34" fillId="0" borderId="0" xfId="4" applyFont="1"/>
    <xf numFmtId="0" fontId="32" fillId="0" borderId="0" xfId="4" applyAlignment="1">
      <alignment horizontal="center"/>
    </xf>
    <xf numFmtId="0" fontId="34" fillId="0" borderId="0" xfId="4" applyFont="1" applyAlignment="1">
      <alignment horizontal="center"/>
    </xf>
    <xf numFmtId="0" fontId="35" fillId="0" borderId="0" xfId="4" applyFont="1" applyAlignment="1">
      <alignment horizontal="center"/>
    </xf>
    <xf numFmtId="0" fontId="34" fillId="0" borderId="23" xfId="4" applyFont="1" applyBorder="1"/>
    <xf numFmtId="0" fontId="34" fillId="0" borderId="25" xfId="4" applyFont="1" applyBorder="1"/>
    <xf numFmtId="0" fontId="34" fillId="0" borderId="26" xfId="4" applyFont="1" applyBorder="1"/>
    <xf numFmtId="0" fontId="32" fillId="0" borderId="27" xfId="4" applyBorder="1"/>
    <xf numFmtId="0" fontId="32" fillId="0" borderId="27" xfId="4" applyBorder="1" applyAlignment="1">
      <alignment horizontal="center"/>
    </xf>
    <xf numFmtId="0" fontId="36" fillId="0" borderId="27" xfId="5" applyFont="1" applyBorder="1" applyAlignment="1">
      <alignment vertical="center" wrapText="1"/>
    </xf>
    <xf numFmtId="0" fontId="37" fillId="0" borderId="15" xfId="4" applyFont="1" applyBorder="1" applyAlignment="1">
      <alignment horizontal="center" vertical="center" wrapText="1"/>
    </xf>
    <xf numFmtId="0" fontId="37" fillId="0" borderId="16" xfId="4" applyFont="1" applyBorder="1" applyAlignment="1">
      <alignment horizontal="center" vertical="center" wrapText="1"/>
    </xf>
    <xf numFmtId="0" fontId="37" fillId="0" borderId="17" xfId="4" applyFont="1" applyBorder="1" applyAlignment="1">
      <alignment horizontal="center" vertical="center" wrapText="1"/>
    </xf>
    <xf numFmtId="0" fontId="39" fillId="13" borderId="4" xfId="4" applyFont="1" applyFill="1" applyBorder="1" applyAlignment="1">
      <alignment horizontal="center" vertical="top" wrapText="1"/>
    </xf>
    <xf numFmtId="0" fontId="37" fillId="0" borderId="11" xfId="4" applyFont="1" applyBorder="1" applyAlignment="1">
      <alignment horizontal="center" vertical="center" wrapText="1"/>
    </xf>
    <xf numFmtId="0" fontId="40" fillId="0" borderId="53" xfId="4" applyFont="1" applyBorder="1" applyAlignment="1">
      <alignment horizontal="center" vertical="top" wrapText="1"/>
    </xf>
    <xf numFmtId="0" fontId="35" fillId="14" borderId="52" xfId="4" applyFont="1" applyFill="1" applyBorder="1" applyAlignment="1">
      <alignment horizontal="left" vertical="center" wrapText="1"/>
    </xf>
    <xf numFmtId="0" fontId="34" fillId="0" borderId="52" xfId="4" applyFont="1" applyBorder="1" applyAlignment="1">
      <alignment horizontal="center" vertical="center" wrapText="1"/>
    </xf>
    <xf numFmtId="0" fontId="41" fillId="14" borderId="52" xfId="4" applyFont="1" applyFill="1" applyBorder="1" applyAlignment="1">
      <alignment horizontal="center" vertical="center" wrapText="1"/>
    </xf>
    <xf numFmtId="0" fontId="40" fillId="0" borderId="28" xfId="4" applyFont="1" applyBorder="1" applyAlignment="1">
      <alignment horizontal="center" vertical="top" wrapText="1"/>
    </xf>
    <xf numFmtId="0" fontId="42" fillId="0" borderId="1" xfId="4" applyFont="1" applyBorder="1" applyAlignment="1">
      <alignment horizontal="left" vertical="center" wrapText="1"/>
    </xf>
    <xf numFmtId="0" fontId="34" fillId="0" borderId="1" xfId="4" applyFont="1" applyBorder="1" applyAlignment="1">
      <alignment horizontal="center" vertical="center" wrapText="1"/>
    </xf>
    <xf numFmtId="0" fontId="43" fillId="0" borderId="1" xfId="4" applyFont="1" applyBorder="1" applyAlignment="1">
      <alignment horizontal="center" vertical="center" wrapText="1"/>
    </xf>
    <xf numFmtId="0" fontId="41" fillId="12" borderId="1" xfId="4" applyFont="1" applyFill="1" applyBorder="1" applyAlignment="1">
      <alignment horizontal="center" vertical="center" wrapText="1"/>
    </xf>
    <xf numFmtId="0" fontId="40" fillId="0" borderId="29" xfId="4" applyFont="1" applyBorder="1" applyAlignment="1">
      <alignment horizontal="center" vertical="top" wrapText="1"/>
    </xf>
    <xf numFmtId="0" fontId="34" fillId="0" borderId="1" xfId="4" applyFont="1" applyBorder="1" applyAlignment="1">
      <alignment vertical="center" wrapText="1"/>
    </xf>
    <xf numFmtId="0" fontId="40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center" vertical="center" wrapText="1"/>
    </xf>
    <xf numFmtId="0" fontId="43" fillId="15" borderId="1" xfId="4" applyFont="1" applyFill="1" applyBorder="1" applyAlignment="1">
      <alignment horizontal="center" vertical="center" wrapText="1"/>
    </xf>
    <xf numFmtId="0" fontId="32" fillId="0" borderId="13" xfId="4" applyBorder="1" applyAlignment="1">
      <alignment vertical="center" wrapText="1"/>
    </xf>
    <xf numFmtId="0" fontId="45" fillId="0" borderId="1" xfId="4" applyFont="1" applyBorder="1" applyAlignment="1">
      <alignment horizontal="center" vertical="center" wrapText="1"/>
    </xf>
    <xf numFmtId="0" fontId="43" fillId="0" borderId="10" xfId="4" applyFont="1" applyBorder="1" applyAlignment="1">
      <alignment horizontal="center" vertical="center" wrapText="1"/>
    </xf>
    <xf numFmtId="0" fontId="35" fillId="16" borderId="1" xfId="4" applyFont="1" applyFill="1" applyBorder="1" applyAlignment="1">
      <alignment horizontal="left" vertical="center" wrapText="1"/>
    </xf>
    <xf numFmtId="0" fontId="41" fillId="16" borderId="10" xfId="4" applyFont="1" applyFill="1" applyBorder="1" applyAlignment="1">
      <alignment horizontal="center" vertical="center" wrapText="1"/>
    </xf>
    <xf numFmtId="0" fontId="41" fillId="16" borderId="1" xfId="4" applyFont="1" applyFill="1" applyBorder="1" applyAlignment="1">
      <alignment horizontal="center" vertical="center" wrapText="1"/>
    </xf>
    <xf numFmtId="0" fontId="41" fillId="0" borderId="10" xfId="4" applyFont="1" applyBorder="1" applyAlignment="1">
      <alignment horizontal="center" vertical="center" wrapText="1"/>
    </xf>
    <xf numFmtId="0" fontId="34" fillId="0" borderId="0" xfId="4" applyFont="1" applyAlignment="1">
      <alignment vertical="center" wrapText="1"/>
    </xf>
    <xf numFmtId="0" fontId="40" fillId="0" borderId="3" xfId="4" applyFont="1" applyBorder="1" applyAlignment="1">
      <alignment horizontal="center" vertical="center" wrapText="1"/>
    </xf>
    <xf numFmtId="0" fontId="43" fillId="0" borderId="3" xfId="4" applyFont="1" applyBorder="1" applyAlignment="1">
      <alignment horizontal="center" vertical="center" wrapText="1"/>
    </xf>
    <xf numFmtId="0" fontId="35" fillId="17" borderId="0" xfId="4" applyFont="1" applyFill="1" applyAlignment="1">
      <alignment horizontal="left" vertical="center" wrapText="1"/>
    </xf>
    <xf numFmtId="0" fontId="45" fillId="0" borderId="3" xfId="4" applyFont="1" applyBorder="1" applyAlignment="1">
      <alignment horizontal="center" vertical="center" wrapText="1"/>
    </xf>
    <xf numFmtId="0" fontId="41" fillId="17" borderId="3" xfId="4" applyFont="1" applyFill="1" applyBorder="1" applyAlignment="1">
      <alignment horizontal="center" vertical="center"/>
    </xf>
    <xf numFmtId="0" fontId="41" fillId="17" borderId="3" xfId="4" applyFont="1" applyFill="1" applyBorder="1" applyAlignment="1">
      <alignment horizontal="center" vertical="center" wrapText="1"/>
    </xf>
    <xf numFmtId="0" fontId="43" fillId="0" borderId="3" xfId="4" applyFont="1" applyBorder="1" applyAlignment="1">
      <alignment horizontal="center" vertical="center"/>
    </xf>
    <xf numFmtId="0" fontId="41" fillId="12" borderId="3" xfId="4" applyFont="1" applyFill="1" applyBorder="1" applyAlignment="1">
      <alignment horizontal="center" vertical="center" wrapText="1"/>
    </xf>
    <xf numFmtId="0" fontId="43" fillId="0" borderId="1" xfId="4" applyFont="1" applyBorder="1" applyAlignment="1">
      <alignment horizontal="center" vertical="center"/>
    </xf>
    <xf numFmtId="0" fontId="32" fillId="6" borderId="0" xfId="4" applyFill="1"/>
    <xf numFmtId="0" fontId="34" fillId="0" borderId="1" xfId="4" applyFont="1" applyBorder="1" applyAlignment="1">
      <alignment horizontal="left" vertical="center" wrapText="1"/>
    </xf>
    <xf numFmtId="0" fontId="32" fillId="0" borderId="28" xfId="4" applyBorder="1"/>
    <xf numFmtId="0" fontId="35" fillId="18" borderId="1" xfId="4" applyFont="1" applyFill="1" applyBorder="1" applyAlignment="1">
      <alignment horizontal="left" vertical="center" wrapText="1"/>
    </xf>
    <xf numFmtId="0" fontId="41" fillId="18" borderId="1" xfId="4" applyFont="1" applyFill="1" applyBorder="1" applyAlignment="1">
      <alignment horizontal="center" vertical="center"/>
    </xf>
    <xf numFmtId="0" fontId="41" fillId="18" borderId="1" xfId="4" applyFont="1" applyFill="1" applyBorder="1" applyAlignment="1">
      <alignment horizontal="center" vertical="center" wrapText="1"/>
    </xf>
    <xf numFmtId="0" fontId="41" fillId="0" borderId="1" xfId="4" applyFont="1" applyBorder="1" applyAlignment="1">
      <alignment horizontal="center" vertical="center"/>
    </xf>
    <xf numFmtId="0" fontId="41" fillId="4" borderId="1" xfId="4" applyFont="1" applyFill="1" applyBorder="1" applyAlignment="1">
      <alignment horizontal="center" vertical="center" wrapText="1"/>
    </xf>
    <xf numFmtId="0" fontId="32" fillId="7" borderId="0" xfId="4" applyFill="1"/>
    <xf numFmtId="0" fontId="40" fillId="0" borderId="51" xfId="4" applyFont="1" applyBorder="1" applyAlignment="1">
      <alignment horizontal="center" vertical="top" wrapText="1"/>
    </xf>
    <xf numFmtId="0" fontId="34" fillId="0" borderId="4" xfId="4" applyFont="1" applyBorder="1" applyAlignment="1">
      <alignment vertical="center" wrapText="1"/>
    </xf>
    <xf numFmtId="0" fontId="45" fillId="0" borderId="4" xfId="4" applyFont="1" applyBorder="1" applyAlignment="1">
      <alignment horizontal="center" vertical="center" wrapText="1"/>
    </xf>
    <xf numFmtId="0" fontId="35" fillId="0" borderId="0" xfId="4" applyFont="1"/>
    <xf numFmtId="0" fontId="6" fillId="0" borderId="23" xfId="1" applyBorder="1"/>
    <xf numFmtId="0" fontId="6" fillId="0" borderId="24" xfId="1" applyBorder="1"/>
    <xf numFmtId="0" fontId="33" fillId="0" borderId="24" xfId="1" applyFont="1" applyBorder="1" applyAlignment="1">
      <alignment horizontal="center"/>
    </xf>
    <xf numFmtId="0" fontId="6" fillId="0" borderId="0" xfId="1"/>
    <xf numFmtId="0" fontId="6" fillId="0" borderId="25" xfId="1" applyBorder="1"/>
    <xf numFmtId="0" fontId="34" fillId="0" borderId="0" xfId="1" applyFont="1"/>
    <xf numFmtId="0" fontId="6" fillId="0" borderId="0" xfId="1" applyAlignment="1">
      <alignment horizontal="center"/>
    </xf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0" fontId="34" fillId="0" borderId="23" xfId="1" applyFont="1" applyBorder="1"/>
    <xf numFmtId="0" fontId="34" fillId="0" borderId="25" xfId="1" applyFont="1" applyBorder="1"/>
    <xf numFmtId="0" fontId="34" fillId="0" borderId="26" xfId="1" applyFont="1" applyBorder="1"/>
    <xf numFmtId="0" fontId="6" fillId="0" borderId="27" xfId="1" applyBorder="1"/>
    <xf numFmtId="0" fontId="6" fillId="0" borderId="27" xfId="1" applyBorder="1" applyAlignment="1">
      <alignment horizontal="center"/>
    </xf>
    <xf numFmtId="0" fontId="37" fillId="0" borderId="15" xfId="1" applyFont="1" applyBorder="1" applyAlignment="1">
      <alignment horizontal="center" vertical="center" wrapText="1"/>
    </xf>
    <xf numFmtId="0" fontId="37" fillId="0" borderId="16" xfId="1" applyFont="1" applyBorder="1" applyAlignment="1">
      <alignment horizontal="center" vertical="center" wrapText="1"/>
    </xf>
    <xf numFmtId="0" fontId="37" fillId="0" borderId="17" xfId="1" applyFont="1" applyBorder="1" applyAlignment="1">
      <alignment horizontal="center" vertical="center" wrapText="1"/>
    </xf>
    <xf numFmtId="0" fontId="39" fillId="13" borderId="4" xfId="1" applyFont="1" applyFill="1" applyBorder="1" applyAlignment="1">
      <alignment horizontal="center" vertical="top" wrapText="1"/>
    </xf>
    <xf numFmtId="0" fontId="37" fillId="0" borderId="11" xfId="1" applyFont="1" applyBorder="1" applyAlignment="1">
      <alignment horizontal="center" vertical="center" wrapText="1"/>
    </xf>
    <xf numFmtId="0" fontId="40" fillId="0" borderId="53" xfId="1" applyFont="1" applyBorder="1" applyAlignment="1">
      <alignment horizontal="center" vertical="top" wrapText="1"/>
    </xf>
    <xf numFmtId="0" fontId="35" fillId="14" borderId="52" xfId="1" applyFont="1" applyFill="1" applyBorder="1" applyAlignment="1">
      <alignment horizontal="left" vertical="center" wrapText="1"/>
    </xf>
    <xf numFmtId="0" fontId="34" fillId="0" borderId="52" xfId="1" applyFont="1" applyBorder="1" applyAlignment="1">
      <alignment horizontal="center" vertical="center" wrapText="1"/>
    </xf>
    <xf numFmtId="0" fontId="41" fillId="14" borderId="52" xfId="1" applyFont="1" applyFill="1" applyBorder="1" applyAlignment="1">
      <alignment horizontal="center" vertical="center" wrapText="1"/>
    </xf>
    <xf numFmtId="0" fontId="40" fillId="0" borderId="28" xfId="1" applyFont="1" applyBorder="1" applyAlignment="1">
      <alignment horizontal="center" vertical="top" wrapText="1"/>
    </xf>
    <xf numFmtId="0" fontId="42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41" fillId="12" borderId="1" xfId="1" applyFont="1" applyFill="1" applyBorder="1" applyAlignment="1">
      <alignment horizontal="center" vertical="center" wrapText="1"/>
    </xf>
    <xf numFmtId="0" fontId="40" fillId="0" borderId="29" xfId="1" applyFont="1" applyBorder="1" applyAlignment="1">
      <alignment horizontal="center" vertical="top" wrapText="1"/>
    </xf>
    <xf numFmtId="0" fontId="34" fillId="0" borderId="1" xfId="1" applyFont="1" applyBorder="1" applyAlignment="1">
      <alignment wrapText="1"/>
    </xf>
    <xf numFmtId="0" fontId="40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vertical="center" wrapText="1"/>
    </xf>
    <xf numFmtId="0" fontId="44" fillId="0" borderId="1" xfId="1" applyFont="1" applyBorder="1" applyAlignment="1">
      <alignment horizontal="center"/>
    </xf>
    <xf numFmtId="0" fontId="41" fillId="19" borderId="1" xfId="1" applyFont="1" applyFill="1" applyBorder="1" applyAlignment="1">
      <alignment horizontal="center" vertical="center" wrapText="1"/>
    </xf>
    <xf numFmtId="0" fontId="43" fillId="4" borderId="1" xfId="1" applyFont="1" applyFill="1" applyBorder="1" applyAlignment="1">
      <alignment horizontal="center" vertical="center" wrapText="1"/>
    </xf>
    <xf numFmtId="0" fontId="6" fillId="0" borderId="13" xfId="1" applyBorder="1" applyAlignment="1">
      <alignment vertical="center" wrapText="1"/>
    </xf>
    <xf numFmtId="0" fontId="19" fillId="0" borderId="0" xfId="1" applyFont="1"/>
    <xf numFmtId="0" fontId="35" fillId="16" borderId="1" xfId="1" applyFont="1" applyFill="1" applyBorder="1" applyAlignment="1">
      <alignment horizontal="left" vertical="center" wrapText="1"/>
    </xf>
    <xf numFmtId="0" fontId="41" fillId="16" borderId="10" xfId="1" applyFont="1" applyFill="1" applyBorder="1" applyAlignment="1">
      <alignment horizontal="center" vertical="center" wrapText="1"/>
    </xf>
    <xf numFmtId="0" fontId="41" fillId="16" borderId="1" xfId="1" applyFont="1" applyFill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wrapText="1"/>
    </xf>
    <xf numFmtId="0" fontId="35" fillId="17" borderId="0" xfId="1" applyFont="1" applyFill="1" applyAlignment="1">
      <alignment horizontal="left" vertical="center" wrapText="1"/>
    </xf>
    <xf numFmtId="0" fontId="41" fillId="17" borderId="3" xfId="1" applyFont="1" applyFill="1" applyBorder="1" applyAlignment="1">
      <alignment horizontal="center" vertical="center"/>
    </xf>
    <xf numFmtId="0" fontId="41" fillId="17" borderId="3" xfId="1" applyFont="1" applyFill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/>
    </xf>
    <xf numFmtId="0" fontId="41" fillId="12" borderId="3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/>
    </xf>
    <xf numFmtId="0" fontId="43" fillId="0" borderId="1" xfId="1" applyFont="1" applyBorder="1" applyAlignment="1">
      <alignment horizontal="center"/>
    </xf>
    <xf numFmtId="0" fontId="40" fillId="0" borderId="1" xfId="1" applyFont="1" applyBorder="1" applyAlignment="1">
      <alignment horizontal="center"/>
    </xf>
    <xf numFmtId="0" fontId="41" fillId="12" borderId="1" xfId="1" applyFont="1" applyFill="1" applyBorder="1" applyAlignment="1">
      <alignment horizontal="center"/>
    </xf>
    <xf numFmtId="0" fontId="35" fillId="18" borderId="1" xfId="1" applyFont="1" applyFill="1" applyBorder="1" applyAlignment="1">
      <alignment horizontal="left" vertical="center" wrapText="1"/>
    </xf>
    <xf numFmtId="0" fontId="41" fillId="18" borderId="1" xfId="1" applyFont="1" applyFill="1" applyBorder="1" applyAlignment="1">
      <alignment horizontal="center" vertical="center"/>
    </xf>
    <xf numFmtId="0" fontId="41" fillId="18" borderId="1" xfId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vertical="center"/>
    </xf>
    <xf numFmtId="0" fontId="34" fillId="0" borderId="1" xfId="1" applyFont="1" applyBorder="1"/>
    <xf numFmtId="0" fontId="40" fillId="0" borderId="43" xfId="1" applyFont="1" applyBorder="1" applyAlignment="1">
      <alignment horizontal="center" vertical="top" wrapText="1"/>
    </xf>
    <xf numFmtId="0" fontId="34" fillId="0" borderId="4" xfId="1" applyFont="1" applyBorder="1" applyAlignment="1">
      <alignment horizontal="left" wrapText="1"/>
    </xf>
    <xf numFmtId="0" fontId="40" fillId="0" borderId="4" xfId="1" applyFont="1" applyBorder="1" applyAlignment="1">
      <alignment horizontal="center"/>
    </xf>
    <xf numFmtId="0" fontId="34" fillId="0" borderId="4" xfId="1" applyFont="1" applyBorder="1"/>
    <xf numFmtId="0" fontId="43" fillId="0" borderId="4" xfId="1" applyFont="1" applyBorder="1" applyAlignment="1">
      <alignment horizontal="center"/>
    </xf>
    <xf numFmtId="0" fontId="35" fillId="0" borderId="0" xfId="1" applyFont="1"/>
    <xf numFmtId="0" fontId="0" fillId="9" borderId="4" xfId="0" applyFill="1" applyBorder="1"/>
    <xf numFmtId="0" fontId="0" fillId="9" borderId="9" xfId="0" applyFill="1" applyBorder="1"/>
    <xf numFmtId="0" fontId="1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0" borderId="24" xfId="0" applyFont="1" applyBorder="1"/>
    <xf numFmtId="0" fontId="2" fillId="2" borderId="4" xfId="0" applyFont="1" applyFill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28" xfId="0" applyFont="1" applyBorder="1"/>
    <xf numFmtId="0" fontId="6" fillId="0" borderId="43" xfId="0" applyFont="1" applyBorder="1"/>
    <xf numFmtId="0" fontId="1" fillId="0" borderId="14" xfId="0" applyFont="1" applyBorder="1" applyAlignment="1">
      <alignment horizontal="center" vertical="center" wrapText="1"/>
    </xf>
    <xf numFmtId="0" fontId="44" fillId="0" borderId="1" xfId="4" applyFont="1" applyBorder="1" applyAlignment="1">
      <alignment horizontal="center" vertical="center"/>
    </xf>
    <xf numFmtId="0" fontId="32" fillId="0" borderId="1" xfId="4" applyBorder="1" applyAlignment="1">
      <alignment horizontal="center" vertical="center"/>
    </xf>
    <xf numFmtId="0" fontId="44" fillId="0" borderId="18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41" fillId="19" borderId="1" xfId="4" applyFont="1" applyFill="1" applyBorder="1" applyAlignment="1">
      <alignment horizontal="center" vertical="center"/>
    </xf>
    <xf numFmtId="0" fontId="40" fillId="0" borderId="1" xfId="4" applyFont="1" applyBorder="1" applyAlignment="1">
      <alignment horizontal="center" vertical="center"/>
    </xf>
    <xf numFmtId="0" fontId="41" fillId="12" borderId="1" xfId="4" applyFont="1" applyFill="1" applyBorder="1" applyAlignment="1">
      <alignment horizontal="center" vertical="center"/>
    </xf>
    <xf numFmtId="0" fontId="32" fillId="0" borderId="0" xfId="4" applyAlignment="1">
      <alignment horizontal="center" vertical="center"/>
    </xf>
    <xf numFmtId="0" fontId="34" fillId="0" borderId="4" xfId="4" applyFont="1" applyBorder="1" applyAlignment="1">
      <alignment horizontal="center" vertical="center"/>
    </xf>
    <xf numFmtId="0" fontId="43" fillId="0" borderId="4" xfId="4" applyFont="1" applyBorder="1" applyAlignment="1">
      <alignment horizontal="center" vertical="center"/>
    </xf>
    <xf numFmtId="0" fontId="40" fillId="0" borderId="3" xfId="1" applyFont="1" applyBorder="1" applyAlignment="1">
      <alignment horizontal="center" vertical="center" wrapText="1"/>
    </xf>
    <xf numFmtId="0" fontId="6" fillId="0" borderId="28" xfId="1" applyBorder="1"/>
    <xf numFmtId="0" fontId="6" fillId="0" borderId="1" xfId="1" applyBorder="1" applyAlignment="1">
      <alignment horizontal="center"/>
    </xf>
    <xf numFmtId="0" fontId="34" fillId="0" borderId="24" xfId="4" applyFont="1" applyBorder="1" applyAlignment="1">
      <alignment horizontal="left"/>
    </xf>
    <xf numFmtId="0" fontId="34" fillId="0" borderId="0" xfId="4" applyFont="1" applyAlignment="1">
      <alignment horizontal="left"/>
    </xf>
    <xf numFmtId="0" fontId="34" fillId="0" borderId="24" xfId="1" applyFont="1" applyBorder="1" applyAlignment="1">
      <alignment horizontal="left"/>
    </xf>
    <xf numFmtId="0" fontId="34" fillId="0" borderId="0" xfId="1" applyFont="1" applyAlignment="1">
      <alignment horizontal="left"/>
    </xf>
    <xf numFmtId="0" fontId="40" fillId="9" borderId="29" xfId="4" applyFont="1" applyFill="1" applyBorder="1" applyAlignment="1">
      <alignment horizontal="center" vertical="top" wrapText="1"/>
    </xf>
    <xf numFmtId="0" fontId="34" fillId="9" borderId="1" xfId="4" applyFont="1" applyFill="1" applyBorder="1" applyAlignment="1">
      <alignment vertical="center" wrapText="1"/>
    </xf>
    <xf numFmtId="0" fontId="45" fillId="9" borderId="1" xfId="4" applyFont="1" applyFill="1" applyBorder="1" applyAlignment="1">
      <alignment horizontal="center" vertical="center" wrapText="1"/>
    </xf>
    <xf numFmtId="0" fontId="43" fillId="9" borderId="1" xfId="4" applyFont="1" applyFill="1" applyBorder="1" applyAlignment="1">
      <alignment horizontal="center" vertical="center"/>
    </xf>
    <xf numFmtId="0" fontId="40" fillId="9" borderId="28" xfId="4" applyFont="1" applyFill="1" applyBorder="1" applyAlignment="1">
      <alignment horizontal="center"/>
    </xf>
    <xf numFmtId="0" fontId="40" fillId="9" borderId="1" xfId="4" applyFont="1" applyFill="1" applyBorder="1" applyAlignment="1">
      <alignment horizontal="center" vertical="center"/>
    </xf>
    <xf numFmtId="0" fontId="34" fillId="9" borderId="1" xfId="4" applyFont="1" applyFill="1" applyBorder="1" applyAlignment="1">
      <alignment horizontal="left" vertical="center" wrapText="1"/>
    </xf>
    <xf numFmtId="0" fontId="40" fillId="9" borderId="1" xfId="4" applyFont="1" applyFill="1" applyBorder="1" applyAlignment="1">
      <alignment horizontal="center" vertical="center" wrapText="1"/>
    </xf>
    <xf numFmtId="0" fontId="34" fillId="9" borderId="1" xfId="4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/>
    <xf numFmtId="0" fontId="1" fillId="0" borderId="51" xfId="0" applyFont="1" applyBorder="1" applyAlignment="1">
      <alignment horizontal="center" vertical="top" wrapText="1"/>
    </xf>
    <xf numFmtId="0" fontId="32" fillId="0" borderId="1" xfId="4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9" borderId="36" xfId="0" applyFont="1" applyFill="1" applyBorder="1" applyAlignment="1">
      <alignment vertical="top" wrapText="1"/>
    </xf>
    <xf numFmtId="0" fontId="6" fillId="9" borderId="32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6" fillId="9" borderId="36" xfId="0" applyFont="1" applyFill="1" applyBorder="1" applyAlignment="1">
      <alignment wrapText="1"/>
    </xf>
    <xf numFmtId="0" fontId="1" fillId="9" borderId="10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9" borderId="47" xfId="0" applyFont="1" applyFill="1" applyBorder="1" applyAlignment="1">
      <alignment horizontal="center" vertical="center"/>
    </xf>
    <xf numFmtId="0" fontId="17" fillId="9" borderId="4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34" fillId="0" borderId="25" xfId="4" applyFont="1" applyBorder="1" applyAlignment="1">
      <alignment horizontal="left" wrapText="1"/>
    </xf>
    <xf numFmtId="0" fontId="37" fillId="0" borderId="52" xfId="4" applyFont="1" applyBorder="1" applyAlignment="1">
      <alignment horizontal="center" vertical="center" wrapText="1"/>
    </xf>
    <xf numFmtId="0" fontId="37" fillId="0" borderId="12" xfId="4" applyFont="1" applyBorder="1" applyAlignment="1">
      <alignment horizontal="center" vertical="center" wrapText="1"/>
    </xf>
    <xf numFmtId="0" fontId="37" fillId="0" borderId="11" xfId="4" applyFont="1" applyBorder="1" applyAlignment="1">
      <alignment horizontal="center" vertical="center" wrapText="1"/>
    </xf>
    <xf numFmtId="0" fontId="38" fillId="0" borderId="11" xfId="4" applyFont="1" applyBorder="1" applyAlignment="1">
      <alignment horizontal="center" vertical="center" wrapText="1"/>
    </xf>
    <xf numFmtId="0" fontId="34" fillId="0" borderId="25" xfId="1" applyFont="1" applyBorder="1" applyAlignment="1">
      <alignment horizontal="left" wrapText="1"/>
    </xf>
    <xf numFmtId="0" fontId="37" fillId="0" borderId="52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5" xr:uid="{5106027B-7830-4D30-969D-678DE919F82D}"/>
    <cellStyle name="Normal 3" xfId="4" xr:uid="{9734575D-6D60-42FA-A786-AE2BD8489E15}"/>
    <cellStyle name="Pourcentage" xfId="2" builtinId="5"/>
    <cellStyle name="Pourcentage 2" xfId="3" xr:uid="{2C11A86E-BF0B-48D4-9FD4-EC936CE17A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C1E3-6548-4B7F-A99B-BDC47F923A95}">
  <sheetPr>
    <pageSetUpPr fitToPage="1"/>
  </sheetPr>
  <dimension ref="A1:E65"/>
  <sheetViews>
    <sheetView workbookViewId="0"/>
  </sheetViews>
  <sheetFormatPr baseColWidth="10" defaultRowHeight="12.75" x14ac:dyDescent="0.2"/>
  <cols>
    <col min="1" max="1" width="10.85546875" customWidth="1"/>
    <col min="2" max="2" width="66.140625" bestFit="1" customWidth="1"/>
    <col min="3" max="3" width="8.85546875" customWidth="1"/>
    <col min="4" max="5" width="7.140625" customWidth="1"/>
  </cols>
  <sheetData>
    <row r="1" spans="1:5" x14ac:dyDescent="0.2">
      <c r="A1" s="129"/>
      <c r="B1" s="42"/>
      <c r="C1" s="130"/>
      <c r="D1" s="42"/>
      <c r="E1" s="42"/>
    </row>
    <row r="2" spans="1:5" x14ac:dyDescent="0.2">
      <c r="A2" s="131"/>
      <c r="B2" s="14" t="s">
        <v>14</v>
      </c>
    </row>
    <row r="3" spans="1:5" x14ac:dyDescent="0.2">
      <c r="A3" s="131"/>
      <c r="C3" s="14" t="s">
        <v>212</v>
      </c>
    </row>
    <row r="4" spans="1:5" x14ac:dyDescent="0.2">
      <c r="A4" s="131"/>
      <c r="B4" s="40" t="s">
        <v>21</v>
      </c>
    </row>
    <row r="5" spans="1:5" ht="13.5" thickBot="1" x14ac:dyDescent="0.25">
      <c r="A5" s="131"/>
    </row>
    <row r="6" spans="1:5" x14ac:dyDescent="0.2">
      <c r="A6" s="41" t="s">
        <v>15</v>
      </c>
      <c r="B6" s="42"/>
      <c r="C6" s="43" t="s">
        <v>18</v>
      </c>
      <c r="D6" s="42"/>
      <c r="E6" s="42"/>
    </row>
    <row r="7" spans="1:5" x14ac:dyDescent="0.2">
      <c r="A7" s="44" t="s">
        <v>122</v>
      </c>
      <c r="C7" s="14" t="s">
        <v>19</v>
      </c>
    </row>
    <row r="8" spans="1:5" x14ac:dyDescent="0.2">
      <c r="A8" s="44" t="s">
        <v>123</v>
      </c>
      <c r="C8" s="14" t="s">
        <v>16</v>
      </c>
    </row>
    <row r="9" spans="1:5" x14ac:dyDescent="0.2">
      <c r="A9" s="44"/>
      <c r="C9" s="14" t="s">
        <v>17</v>
      </c>
    </row>
    <row r="10" spans="1:5" ht="15.75" thickBot="1" x14ac:dyDescent="0.25">
      <c r="A10" s="45"/>
      <c r="B10" s="46"/>
      <c r="C10" s="46"/>
      <c r="D10" s="47"/>
      <c r="E10" s="47"/>
    </row>
    <row r="11" spans="1:5" x14ac:dyDescent="0.2">
      <c r="A11" s="37"/>
      <c r="B11" s="402" t="s">
        <v>12</v>
      </c>
      <c r="C11" s="402" t="s">
        <v>11</v>
      </c>
      <c r="D11" s="402" t="s">
        <v>10</v>
      </c>
      <c r="E11" s="405" t="s">
        <v>0</v>
      </c>
    </row>
    <row r="12" spans="1:5" x14ac:dyDescent="0.2">
      <c r="A12" s="38"/>
      <c r="B12" s="403"/>
      <c r="C12" s="403"/>
      <c r="D12" s="403"/>
      <c r="E12" s="406"/>
    </row>
    <row r="13" spans="1:5" ht="26.25" thickBot="1" x14ac:dyDescent="0.25">
      <c r="A13" s="38" t="s">
        <v>13</v>
      </c>
      <c r="B13" s="408"/>
      <c r="C13" s="403"/>
      <c r="D13" s="403"/>
      <c r="E13" s="406"/>
    </row>
    <row r="14" spans="1:5" ht="13.5" thickBot="1" x14ac:dyDescent="0.25">
      <c r="A14" s="39"/>
      <c r="B14" s="22" t="s">
        <v>124</v>
      </c>
      <c r="C14" s="23"/>
      <c r="D14" s="404"/>
      <c r="E14" s="407"/>
    </row>
    <row r="15" spans="1:5" x14ac:dyDescent="0.2">
      <c r="A15" s="48"/>
      <c r="B15" s="24" t="s">
        <v>125</v>
      </c>
      <c r="C15" s="110"/>
      <c r="D15" s="112">
        <v>11</v>
      </c>
      <c r="E15" s="112">
        <v>15</v>
      </c>
    </row>
    <row r="16" spans="1:5" x14ac:dyDescent="0.2">
      <c r="A16" s="48"/>
      <c r="B16" s="36" t="s">
        <v>126</v>
      </c>
      <c r="C16" s="110"/>
      <c r="D16" s="15"/>
      <c r="E16" s="33">
        <f>SUM(E17:E29)</f>
        <v>9</v>
      </c>
    </row>
    <row r="17" spans="1:5" x14ac:dyDescent="0.2">
      <c r="A17" s="49"/>
      <c r="B17" s="28" t="s">
        <v>127</v>
      </c>
      <c r="C17" s="15">
        <v>36</v>
      </c>
      <c r="D17" s="15"/>
      <c r="E17" s="15">
        <v>2</v>
      </c>
    </row>
    <row r="18" spans="1:5" x14ac:dyDescent="0.2">
      <c r="A18" s="49" t="s">
        <v>128</v>
      </c>
      <c r="B18" s="28" t="s">
        <v>129</v>
      </c>
      <c r="C18" s="15">
        <v>18</v>
      </c>
      <c r="D18" s="15"/>
      <c r="E18" s="15">
        <v>0.5</v>
      </c>
    </row>
    <row r="19" spans="1:5" x14ac:dyDescent="0.2">
      <c r="A19" s="49"/>
      <c r="B19" s="28" t="s">
        <v>130</v>
      </c>
      <c r="C19" s="15">
        <v>18</v>
      </c>
      <c r="D19" s="15"/>
      <c r="E19" s="15">
        <v>1</v>
      </c>
    </row>
    <row r="20" spans="1:5" x14ac:dyDescent="0.2">
      <c r="A20" s="48" t="s">
        <v>128</v>
      </c>
      <c r="B20" s="28" t="s">
        <v>131</v>
      </c>
      <c r="C20" s="15">
        <v>18</v>
      </c>
      <c r="D20" s="15"/>
      <c r="E20" s="15">
        <v>0.5</v>
      </c>
    </row>
    <row r="21" spans="1:5" x14ac:dyDescent="0.2">
      <c r="A21" s="48" t="s">
        <v>132</v>
      </c>
      <c r="B21" s="28" t="s">
        <v>133</v>
      </c>
      <c r="C21" s="15">
        <v>18</v>
      </c>
      <c r="D21" s="15"/>
      <c r="E21" s="15">
        <v>0.5</v>
      </c>
    </row>
    <row r="22" spans="1:5" x14ac:dyDescent="0.2">
      <c r="A22" s="49" t="s">
        <v>128</v>
      </c>
      <c r="B22" s="28" t="s">
        <v>134</v>
      </c>
      <c r="C22" s="15">
        <v>18</v>
      </c>
      <c r="D22" s="15"/>
      <c r="E22" s="15">
        <v>0.5</v>
      </c>
    </row>
    <row r="23" spans="1:5" s="14" customFormat="1" x14ac:dyDescent="0.2">
      <c r="A23" s="49"/>
      <c r="B23" s="28" t="s">
        <v>135</v>
      </c>
      <c r="C23" s="15">
        <v>18</v>
      </c>
      <c r="D23" s="15"/>
      <c r="E23" s="15">
        <v>1</v>
      </c>
    </row>
    <row r="24" spans="1:5" x14ac:dyDescent="0.2">
      <c r="A24" s="48" t="s">
        <v>128</v>
      </c>
      <c r="B24" s="28" t="s">
        <v>136</v>
      </c>
      <c r="C24" s="15">
        <v>24</v>
      </c>
      <c r="D24" s="16"/>
      <c r="E24" s="15">
        <v>0.5</v>
      </c>
    </row>
    <row r="25" spans="1:5" x14ac:dyDescent="0.2">
      <c r="A25" s="48" t="s">
        <v>128</v>
      </c>
      <c r="B25" s="28" t="s">
        <v>137</v>
      </c>
      <c r="C25" s="15">
        <v>22</v>
      </c>
      <c r="D25" s="15"/>
      <c r="E25" s="15">
        <v>0.5</v>
      </c>
    </row>
    <row r="26" spans="1:5" x14ac:dyDescent="0.2">
      <c r="A26" s="48" t="s">
        <v>132</v>
      </c>
      <c r="B26" s="28" t="s">
        <v>138</v>
      </c>
      <c r="C26" s="15">
        <v>18</v>
      </c>
      <c r="D26" s="15"/>
      <c r="E26" s="15">
        <v>0.5</v>
      </c>
    </row>
    <row r="27" spans="1:5" x14ac:dyDescent="0.2">
      <c r="A27" s="48" t="s">
        <v>132</v>
      </c>
      <c r="B27" s="28" t="s">
        <v>139</v>
      </c>
      <c r="C27" s="15">
        <v>20</v>
      </c>
      <c r="D27" s="15"/>
      <c r="E27" s="15">
        <v>0.5</v>
      </c>
    </row>
    <row r="28" spans="1:5" x14ac:dyDescent="0.2">
      <c r="A28" s="49" t="s">
        <v>132</v>
      </c>
      <c r="B28" s="28" t="s">
        <v>140</v>
      </c>
      <c r="C28" s="15">
        <v>14</v>
      </c>
      <c r="D28" s="15"/>
      <c r="E28" s="15">
        <v>0.5</v>
      </c>
    </row>
    <row r="29" spans="1:5" s="14" customFormat="1" x14ac:dyDescent="0.2">
      <c r="A29" s="49" t="s">
        <v>132</v>
      </c>
      <c r="B29" s="28" t="s">
        <v>141</v>
      </c>
      <c r="C29" s="15">
        <v>16</v>
      </c>
      <c r="D29" s="15"/>
      <c r="E29" s="15">
        <v>0.5</v>
      </c>
    </row>
    <row r="30" spans="1:5" x14ac:dyDescent="0.2">
      <c r="A30" s="49"/>
      <c r="B30" s="36" t="s">
        <v>142</v>
      </c>
      <c r="C30" s="15"/>
      <c r="D30" s="15"/>
      <c r="E30" s="33">
        <v>6</v>
      </c>
    </row>
    <row r="31" spans="1:5" s="14" customFormat="1" x14ac:dyDescent="0.2">
      <c r="A31" s="49"/>
      <c r="B31" s="28" t="s">
        <v>143</v>
      </c>
      <c r="C31" s="15">
        <v>30</v>
      </c>
      <c r="D31" s="15"/>
      <c r="E31" s="15">
        <v>6</v>
      </c>
    </row>
    <row r="32" spans="1:5" s="14" customFormat="1" x14ac:dyDescent="0.2">
      <c r="A32" s="48" t="s">
        <v>132</v>
      </c>
      <c r="B32" s="385" t="s">
        <v>22</v>
      </c>
      <c r="C32" s="15">
        <v>8</v>
      </c>
      <c r="D32" s="15"/>
      <c r="E32" s="15">
        <v>0</v>
      </c>
    </row>
    <row r="33" spans="1:5" x14ac:dyDescent="0.2">
      <c r="A33" s="49"/>
      <c r="B33" s="34"/>
      <c r="C33" s="16"/>
      <c r="D33" s="34"/>
      <c r="E33" s="34"/>
    </row>
    <row r="34" spans="1:5" x14ac:dyDescent="0.2">
      <c r="A34" s="48"/>
      <c r="B34" s="25" t="s">
        <v>144</v>
      </c>
      <c r="C34" s="15"/>
      <c r="D34" s="113">
        <v>11</v>
      </c>
      <c r="E34" s="35">
        <v>14</v>
      </c>
    </row>
    <row r="35" spans="1:5" x14ac:dyDescent="0.2">
      <c r="A35" s="48"/>
      <c r="B35" s="36" t="s">
        <v>145</v>
      </c>
      <c r="C35" s="15"/>
      <c r="D35" s="34"/>
      <c r="E35" s="33">
        <v>8</v>
      </c>
    </row>
    <row r="36" spans="1:5" x14ac:dyDescent="0.2">
      <c r="A36" s="48"/>
      <c r="B36" s="28" t="s">
        <v>146</v>
      </c>
      <c r="C36" s="15">
        <v>24</v>
      </c>
      <c r="D36" s="15"/>
      <c r="E36" s="15">
        <v>2.5</v>
      </c>
    </row>
    <row r="37" spans="1:5" x14ac:dyDescent="0.2">
      <c r="A37" s="48" t="s">
        <v>147</v>
      </c>
      <c r="B37" s="28" t="s">
        <v>133</v>
      </c>
      <c r="C37" s="15">
        <v>18</v>
      </c>
      <c r="D37" s="15"/>
      <c r="E37" s="15">
        <v>1.5</v>
      </c>
    </row>
    <row r="38" spans="1:5" x14ac:dyDescent="0.2">
      <c r="A38" s="48" t="s">
        <v>148</v>
      </c>
      <c r="B38" s="28" t="s">
        <v>134</v>
      </c>
      <c r="C38" s="15">
        <v>18</v>
      </c>
      <c r="D38" s="15"/>
      <c r="E38" s="15">
        <v>0.5</v>
      </c>
    </row>
    <row r="39" spans="1:5" x14ac:dyDescent="0.2">
      <c r="A39" s="48" t="s">
        <v>128</v>
      </c>
      <c r="B39" s="28" t="s">
        <v>149</v>
      </c>
      <c r="C39" s="15">
        <v>8</v>
      </c>
      <c r="D39" s="15"/>
      <c r="E39" s="15">
        <v>0.5</v>
      </c>
    </row>
    <row r="40" spans="1:5" x14ac:dyDescent="0.2">
      <c r="A40" s="48" t="s">
        <v>147</v>
      </c>
      <c r="B40" s="28" t="s">
        <v>150</v>
      </c>
      <c r="C40" s="15">
        <v>18</v>
      </c>
      <c r="D40" s="15"/>
      <c r="E40" s="15">
        <v>1</v>
      </c>
    </row>
    <row r="41" spans="1:5" x14ac:dyDescent="0.2">
      <c r="A41" s="48" t="s">
        <v>147</v>
      </c>
      <c r="B41" s="28" t="s">
        <v>139</v>
      </c>
      <c r="C41" s="15">
        <v>20</v>
      </c>
      <c r="D41" s="15"/>
      <c r="E41" s="15">
        <v>1</v>
      </c>
    </row>
    <row r="42" spans="1:5" x14ac:dyDescent="0.2">
      <c r="A42" s="48" t="s">
        <v>147</v>
      </c>
      <c r="B42" s="28" t="s">
        <v>140</v>
      </c>
      <c r="C42" s="15">
        <v>14</v>
      </c>
      <c r="D42" s="15"/>
      <c r="E42" s="15">
        <v>0.5</v>
      </c>
    </row>
    <row r="43" spans="1:5" x14ac:dyDescent="0.2">
      <c r="A43" s="48" t="s">
        <v>147</v>
      </c>
      <c r="B43" s="28" t="s">
        <v>141</v>
      </c>
      <c r="C43" s="15">
        <v>16</v>
      </c>
      <c r="D43" s="15"/>
      <c r="E43" s="15">
        <v>0.5</v>
      </c>
    </row>
    <row r="44" spans="1:5" x14ac:dyDescent="0.2">
      <c r="A44" s="48"/>
      <c r="B44" s="36" t="s">
        <v>151</v>
      </c>
      <c r="C44" s="15"/>
      <c r="D44" s="15"/>
      <c r="E44" s="33">
        <v>6</v>
      </c>
    </row>
    <row r="45" spans="1:5" s="14" customFormat="1" x14ac:dyDescent="0.2">
      <c r="A45" s="48"/>
      <c r="B45" s="28" t="s">
        <v>152</v>
      </c>
      <c r="C45" s="15">
        <v>30</v>
      </c>
      <c r="D45" s="15"/>
      <c r="E45" s="15">
        <v>6</v>
      </c>
    </row>
    <row r="46" spans="1:5" s="14" customFormat="1" x14ac:dyDescent="0.2">
      <c r="A46" s="48" t="s">
        <v>147</v>
      </c>
      <c r="B46" s="385" t="s">
        <v>22</v>
      </c>
      <c r="C46" s="15">
        <v>8</v>
      </c>
      <c r="D46" s="15"/>
      <c r="E46" s="15">
        <v>0</v>
      </c>
    </row>
    <row r="47" spans="1:5" x14ac:dyDescent="0.2">
      <c r="A47" s="49"/>
      <c r="B47" s="34"/>
      <c r="C47" s="15"/>
      <c r="D47" s="15"/>
      <c r="E47" s="110"/>
    </row>
    <row r="48" spans="1:5" x14ac:dyDescent="0.2">
      <c r="A48" s="48"/>
      <c r="B48" s="27" t="s">
        <v>153</v>
      </c>
      <c r="C48" s="15"/>
      <c r="D48" s="114">
        <v>8</v>
      </c>
      <c r="E48" s="116">
        <v>12.5</v>
      </c>
    </row>
    <row r="49" spans="1:5" x14ac:dyDescent="0.2">
      <c r="A49" s="48"/>
      <c r="B49" s="36" t="s">
        <v>154</v>
      </c>
      <c r="C49" s="15"/>
      <c r="D49" s="19"/>
      <c r="E49" s="33">
        <v>7.5</v>
      </c>
    </row>
    <row r="50" spans="1:5" s="139" customFormat="1" x14ac:dyDescent="0.2">
      <c r="A50" s="140"/>
      <c r="B50" s="193" t="s">
        <v>155</v>
      </c>
      <c r="C50" s="15">
        <v>18</v>
      </c>
      <c r="D50" s="19"/>
      <c r="E50" s="15">
        <v>2</v>
      </c>
    </row>
    <row r="51" spans="1:5" x14ac:dyDescent="0.2">
      <c r="A51" s="48" t="s">
        <v>148</v>
      </c>
      <c r="B51" s="28" t="s">
        <v>129</v>
      </c>
      <c r="C51" s="15">
        <v>18</v>
      </c>
      <c r="D51" s="19"/>
      <c r="E51" s="15">
        <v>0.5</v>
      </c>
    </row>
    <row r="52" spans="1:5" x14ac:dyDescent="0.2">
      <c r="A52" s="48" t="s">
        <v>148</v>
      </c>
      <c r="B52" s="28" t="s">
        <v>131</v>
      </c>
      <c r="C52" s="15">
        <v>18</v>
      </c>
      <c r="D52" s="19"/>
      <c r="E52" s="15">
        <v>1</v>
      </c>
    </row>
    <row r="53" spans="1:5" x14ac:dyDescent="0.2">
      <c r="A53" s="48" t="s">
        <v>156</v>
      </c>
      <c r="B53" s="28" t="s">
        <v>149</v>
      </c>
      <c r="C53" s="15">
        <v>8</v>
      </c>
      <c r="D53" s="15"/>
      <c r="E53" s="194">
        <v>0.5</v>
      </c>
    </row>
    <row r="54" spans="1:5" x14ac:dyDescent="0.2">
      <c r="A54" s="48" t="s">
        <v>148</v>
      </c>
      <c r="B54" s="28" t="s">
        <v>136</v>
      </c>
      <c r="C54" s="15">
        <v>24</v>
      </c>
      <c r="D54" s="19"/>
      <c r="E54" s="15">
        <v>0.5</v>
      </c>
    </row>
    <row r="55" spans="1:5" x14ac:dyDescent="0.2">
      <c r="A55" s="48" t="s">
        <v>148</v>
      </c>
      <c r="B55" s="28" t="s">
        <v>137</v>
      </c>
      <c r="C55" s="15">
        <v>22</v>
      </c>
      <c r="D55" s="19"/>
      <c r="E55" s="15">
        <v>0.5</v>
      </c>
    </row>
    <row r="56" spans="1:5" x14ac:dyDescent="0.2">
      <c r="A56" s="48" t="s">
        <v>157</v>
      </c>
      <c r="B56" s="28" t="s">
        <v>150</v>
      </c>
      <c r="C56" s="15">
        <v>18</v>
      </c>
      <c r="D56" s="19"/>
      <c r="E56" s="15">
        <v>1</v>
      </c>
    </row>
    <row r="57" spans="1:5" x14ac:dyDescent="0.2">
      <c r="A57" s="48" t="s">
        <v>157</v>
      </c>
      <c r="B57" s="28" t="s">
        <v>139</v>
      </c>
      <c r="C57" s="15">
        <v>20</v>
      </c>
      <c r="D57" s="19"/>
      <c r="E57" s="15">
        <v>0.5</v>
      </c>
    </row>
    <row r="58" spans="1:5" x14ac:dyDescent="0.2">
      <c r="A58" s="48" t="s">
        <v>157</v>
      </c>
      <c r="B58" s="28" t="s">
        <v>140</v>
      </c>
      <c r="C58" s="15">
        <v>14</v>
      </c>
      <c r="D58" s="26"/>
      <c r="E58" s="81">
        <v>0.5</v>
      </c>
    </row>
    <row r="59" spans="1:5" x14ac:dyDescent="0.2">
      <c r="A59" s="50" t="s">
        <v>157</v>
      </c>
      <c r="B59" s="28" t="s">
        <v>141</v>
      </c>
      <c r="C59" s="15">
        <v>16</v>
      </c>
      <c r="D59" s="15"/>
      <c r="E59" s="15">
        <v>0.5</v>
      </c>
    </row>
    <row r="60" spans="1:5" x14ac:dyDescent="0.2">
      <c r="A60" s="50"/>
      <c r="B60" s="36" t="s">
        <v>158</v>
      </c>
      <c r="C60" s="15"/>
      <c r="D60" s="29"/>
      <c r="E60" s="33">
        <v>5</v>
      </c>
    </row>
    <row r="61" spans="1:5" s="14" customFormat="1" x14ac:dyDescent="0.2">
      <c r="A61" s="50"/>
      <c r="B61" s="28" t="s">
        <v>159</v>
      </c>
      <c r="C61" s="15">
        <v>34</v>
      </c>
      <c r="D61" s="29"/>
      <c r="E61" s="15">
        <v>5</v>
      </c>
    </row>
    <row r="62" spans="1:5" ht="13.5" thickBot="1" x14ac:dyDescent="0.25">
      <c r="A62" s="132" t="s">
        <v>157</v>
      </c>
      <c r="B62" s="109" t="s">
        <v>22</v>
      </c>
      <c r="C62" s="111">
        <v>8</v>
      </c>
      <c r="D62" s="115"/>
      <c r="E62" s="195">
        <v>0</v>
      </c>
    </row>
    <row r="64" spans="1:5" x14ac:dyDescent="0.2">
      <c r="B64" s="1" t="s">
        <v>379</v>
      </c>
      <c r="C64" s="1"/>
    </row>
    <row r="65" spans="2:3" x14ac:dyDescent="0.2">
      <c r="B65" s="1" t="s">
        <v>380</v>
      </c>
      <c r="C65" s="21"/>
    </row>
  </sheetData>
  <mergeCells count="4">
    <mergeCell ref="B11:B13"/>
    <mergeCell ref="C11:C13"/>
    <mergeCell ref="D11:D14"/>
    <mergeCell ref="E11:E14"/>
  </mergeCells>
  <pageMargins left="0.25" right="0.25" top="0.75" bottom="0.75" header="0.3" footer="0.3"/>
  <pageSetup paperSize="9" scale="67"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390B7-2E6D-491D-B311-DDC454646FAF}">
  <sheetPr>
    <pageSetUpPr fitToPage="1"/>
  </sheetPr>
  <dimension ref="A1:S47"/>
  <sheetViews>
    <sheetView topLeftCell="B1" workbookViewId="0">
      <selection activeCell="B1" sqref="B1"/>
    </sheetView>
  </sheetViews>
  <sheetFormatPr baseColWidth="10" defaultColWidth="11.42578125" defaultRowHeight="12.75" x14ac:dyDescent="0.2"/>
  <cols>
    <col min="1" max="1" width="19.5703125" style="14" customWidth="1"/>
    <col min="2" max="2" width="21.42578125" style="14" customWidth="1"/>
    <col min="3" max="3" width="66.140625" style="14" bestFit="1" customWidth="1"/>
    <col min="4" max="4" width="8.85546875" style="14" customWidth="1"/>
    <col min="5" max="6" width="7.140625" style="14" customWidth="1"/>
    <col min="7" max="16384" width="11.42578125" style="14"/>
  </cols>
  <sheetData>
    <row r="1" spans="1:6" x14ac:dyDescent="0.2">
      <c r="B1" s="41"/>
      <c r="C1" s="43"/>
      <c r="D1" s="344"/>
      <c r="E1" s="43"/>
      <c r="F1" s="43"/>
    </row>
    <row r="2" spans="1:6" x14ac:dyDescent="0.2">
      <c r="B2" s="44"/>
      <c r="C2" s="14" t="s">
        <v>14</v>
      </c>
    </row>
    <row r="3" spans="1:6" x14ac:dyDescent="0.2">
      <c r="B3" s="44"/>
      <c r="D3" s="14" t="s">
        <v>212</v>
      </c>
    </row>
    <row r="4" spans="1:6" x14ac:dyDescent="0.2">
      <c r="B4" s="44"/>
      <c r="C4" s="40" t="s">
        <v>21</v>
      </c>
    </row>
    <row r="5" spans="1:6" ht="13.5" thickBot="1" x14ac:dyDescent="0.25">
      <c r="B5" s="44"/>
    </row>
    <row r="6" spans="1:6" x14ac:dyDescent="0.2">
      <c r="B6" s="41" t="s">
        <v>15</v>
      </c>
      <c r="C6" s="43"/>
      <c r="D6" s="43" t="s">
        <v>18</v>
      </c>
      <c r="E6" s="43"/>
      <c r="F6" s="43"/>
    </row>
    <row r="7" spans="1:6" ht="27.6" customHeight="1" x14ac:dyDescent="0.2">
      <c r="B7" s="414" t="s">
        <v>55</v>
      </c>
      <c r="C7" s="415"/>
      <c r="D7" s="14" t="s">
        <v>375</v>
      </c>
    </row>
    <row r="8" spans="1:6" x14ac:dyDescent="0.2">
      <c r="B8" s="44" t="s">
        <v>20</v>
      </c>
      <c r="D8" s="14" t="s">
        <v>376</v>
      </c>
    </row>
    <row r="9" spans="1:6" x14ac:dyDescent="0.2">
      <c r="B9" s="44"/>
      <c r="D9" s="14" t="s">
        <v>374</v>
      </c>
    </row>
    <row r="10" spans="1:6" ht="15.75" thickBot="1" x14ac:dyDescent="0.25">
      <c r="B10" s="45"/>
      <c r="C10" s="149"/>
      <c r="D10" s="149"/>
      <c r="E10" s="47"/>
      <c r="F10" s="47"/>
    </row>
    <row r="11" spans="1:6" ht="12.75" customHeight="1" x14ac:dyDescent="0.2">
      <c r="A11" s="80"/>
      <c r="B11" s="141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427" t="s">
        <v>207</v>
      </c>
      <c r="B12" s="142"/>
      <c r="C12" s="403"/>
      <c r="D12" s="403"/>
      <c r="E12" s="403"/>
      <c r="F12" s="406"/>
    </row>
    <row r="13" spans="1:6" ht="26.25" thickBot="1" x14ac:dyDescent="0.25">
      <c r="A13" s="427"/>
      <c r="B13" s="142" t="s">
        <v>13</v>
      </c>
      <c r="C13" s="408"/>
      <c r="D13" s="403"/>
      <c r="E13" s="403"/>
      <c r="F13" s="406"/>
    </row>
    <row r="14" spans="1:6" ht="13.5" thickBot="1" x14ac:dyDescent="0.25">
      <c r="A14" s="427"/>
      <c r="B14" s="143"/>
      <c r="C14" s="345" t="s">
        <v>309</v>
      </c>
      <c r="D14" s="23"/>
      <c r="E14" s="404"/>
      <c r="F14" s="407"/>
    </row>
    <row r="15" spans="1:6" ht="14.25" customHeight="1" x14ac:dyDescent="0.2">
      <c r="A15" s="80"/>
      <c r="B15" s="144"/>
      <c r="C15" s="24" t="s">
        <v>257</v>
      </c>
      <c r="D15" s="110"/>
      <c r="E15" s="82">
        <v>6</v>
      </c>
      <c r="F15" s="82">
        <f>SUM(F17:F21)</f>
        <v>8</v>
      </c>
    </row>
    <row r="16" spans="1:6" ht="14.25" customHeight="1" x14ac:dyDescent="0.2">
      <c r="A16" s="80"/>
      <c r="B16" s="144"/>
      <c r="C16" s="36" t="s">
        <v>258</v>
      </c>
      <c r="D16" s="110"/>
      <c r="E16" s="71"/>
      <c r="F16" s="83">
        <f>SUM(F17:F18)</f>
        <v>2</v>
      </c>
    </row>
    <row r="17" spans="1:6" ht="14.25" customHeight="1" x14ac:dyDescent="0.2">
      <c r="A17" s="80" t="s">
        <v>211</v>
      </c>
      <c r="B17" s="145"/>
      <c r="C17" s="165" t="s">
        <v>259</v>
      </c>
      <c r="D17" s="337">
        <v>12</v>
      </c>
      <c r="E17" s="71"/>
      <c r="F17" s="71">
        <v>1.5</v>
      </c>
    </row>
    <row r="18" spans="1:6" ht="14.25" customHeight="1" x14ac:dyDescent="0.2">
      <c r="A18" s="80" t="s">
        <v>211</v>
      </c>
      <c r="B18" s="145" t="s">
        <v>260</v>
      </c>
      <c r="C18" s="73" t="s">
        <v>261</v>
      </c>
      <c r="D18" s="337">
        <v>12</v>
      </c>
      <c r="E18" s="71"/>
      <c r="F18" s="346">
        <v>0.5</v>
      </c>
    </row>
    <row r="19" spans="1:6" ht="14.25" customHeight="1" x14ac:dyDescent="0.2">
      <c r="A19" s="80"/>
      <c r="B19" s="144"/>
      <c r="C19" s="160" t="s">
        <v>262</v>
      </c>
      <c r="D19" s="15"/>
      <c r="E19" s="71"/>
      <c r="F19" s="346"/>
    </row>
    <row r="20" spans="1:6" ht="14.25" customHeight="1" x14ac:dyDescent="0.2">
      <c r="A20" s="80"/>
      <c r="B20" s="144" t="s">
        <v>263</v>
      </c>
      <c r="C20" s="14" t="s">
        <v>264</v>
      </c>
      <c r="D20" s="397">
        <v>10</v>
      </c>
      <c r="E20" s="347"/>
      <c r="F20" s="338">
        <v>1</v>
      </c>
    </row>
    <row r="21" spans="1:6" ht="14.25" customHeight="1" x14ac:dyDescent="0.2">
      <c r="A21" s="80" t="s">
        <v>211</v>
      </c>
      <c r="B21" s="144" t="s">
        <v>265</v>
      </c>
      <c r="C21" s="56" t="s">
        <v>310</v>
      </c>
      <c r="D21" s="337">
        <v>40</v>
      </c>
      <c r="E21" s="71"/>
      <c r="F21" s="346">
        <v>5</v>
      </c>
    </row>
    <row r="22" spans="1:6" ht="14.25" customHeight="1" x14ac:dyDescent="0.2">
      <c r="A22" s="80"/>
      <c r="B22" s="144"/>
      <c r="C22" s="25" t="s">
        <v>267</v>
      </c>
      <c r="D22" s="15"/>
      <c r="E22" s="86">
        <v>7</v>
      </c>
      <c r="F22" s="35">
        <f>SUM(F24:F28)</f>
        <v>9</v>
      </c>
    </row>
    <row r="23" spans="1:6" ht="14.25" customHeight="1" x14ac:dyDescent="0.2">
      <c r="A23" s="80"/>
      <c r="B23" s="144"/>
      <c r="C23" s="36" t="s">
        <v>268</v>
      </c>
      <c r="D23" s="15"/>
      <c r="E23" s="88"/>
      <c r="F23" s="83">
        <f>SUM(F24:F25)</f>
        <v>3</v>
      </c>
    </row>
    <row r="24" spans="1:6" ht="14.25" customHeight="1" x14ac:dyDescent="0.2">
      <c r="A24" s="80" t="s">
        <v>211</v>
      </c>
      <c r="B24" s="144"/>
      <c r="C24" s="56" t="s">
        <v>269</v>
      </c>
      <c r="D24" s="15">
        <v>12</v>
      </c>
      <c r="E24" s="71"/>
      <c r="F24" s="71">
        <v>2</v>
      </c>
    </row>
    <row r="25" spans="1:6" ht="14.25" customHeight="1" x14ac:dyDescent="0.2">
      <c r="A25" s="80" t="s">
        <v>211</v>
      </c>
      <c r="B25" s="144" t="s">
        <v>270</v>
      </c>
      <c r="C25" s="73" t="s">
        <v>261</v>
      </c>
      <c r="D25" s="337">
        <v>12</v>
      </c>
      <c r="E25" s="71"/>
      <c r="F25" s="346">
        <v>1</v>
      </c>
    </row>
    <row r="26" spans="1:6" ht="14.25" customHeight="1" x14ac:dyDescent="0.2">
      <c r="A26" s="80"/>
      <c r="B26" s="144"/>
      <c r="C26" s="160" t="s">
        <v>271</v>
      </c>
      <c r="D26" s="15"/>
      <c r="E26" s="71"/>
      <c r="F26" s="346"/>
    </row>
    <row r="27" spans="1:6" ht="14.25" customHeight="1" x14ac:dyDescent="0.2">
      <c r="A27" s="80" t="s">
        <v>211</v>
      </c>
      <c r="B27" s="144" t="s">
        <v>265</v>
      </c>
      <c r="C27" s="56" t="s">
        <v>311</v>
      </c>
      <c r="D27" s="337">
        <v>40</v>
      </c>
      <c r="E27" s="71"/>
      <c r="F27" s="346">
        <v>5</v>
      </c>
    </row>
    <row r="28" spans="1:6" ht="14.25" customHeight="1" x14ac:dyDescent="0.2">
      <c r="A28" s="80"/>
      <c r="B28" s="144" t="s">
        <v>272</v>
      </c>
      <c r="C28" s="14" t="s">
        <v>264</v>
      </c>
      <c r="D28" s="397">
        <v>10</v>
      </c>
      <c r="E28" s="347"/>
      <c r="F28" s="338">
        <v>1</v>
      </c>
    </row>
    <row r="29" spans="1:6" x14ac:dyDescent="0.2">
      <c r="A29" s="80"/>
      <c r="B29" s="144"/>
      <c r="C29" s="60" t="s">
        <v>312</v>
      </c>
      <c r="D29" s="121"/>
      <c r="E29" s="93">
        <v>9</v>
      </c>
      <c r="F29" s="94">
        <f>F30+F33</f>
        <v>10.5</v>
      </c>
    </row>
    <row r="30" spans="1:6" x14ac:dyDescent="0.2">
      <c r="A30" s="80"/>
      <c r="B30" s="144"/>
      <c r="C30" s="36" t="s">
        <v>276</v>
      </c>
      <c r="D30" s="121"/>
      <c r="E30" s="336"/>
      <c r="F30" s="96">
        <f>SUM(F31:F32)</f>
        <v>4.5</v>
      </c>
    </row>
    <row r="31" spans="1:6" x14ac:dyDescent="0.2">
      <c r="A31" s="80"/>
      <c r="B31" s="144" t="s">
        <v>302</v>
      </c>
      <c r="C31" s="57" t="s">
        <v>313</v>
      </c>
      <c r="D31" s="121">
        <v>12</v>
      </c>
      <c r="E31" s="198"/>
      <c r="F31" s="71">
        <v>0.5</v>
      </c>
    </row>
    <row r="32" spans="1:6" x14ac:dyDescent="0.2">
      <c r="A32" s="80"/>
      <c r="B32" s="144" t="s">
        <v>286</v>
      </c>
      <c r="C32" s="57" t="s">
        <v>314</v>
      </c>
      <c r="D32" s="121">
        <v>14</v>
      </c>
      <c r="E32" s="19"/>
      <c r="F32" s="91">
        <v>4</v>
      </c>
    </row>
    <row r="33" spans="1:6" x14ac:dyDescent="0.2">
      <c r="A33" s="80"/>
      <c r="B33" s="348"/>
      <c r="C33" s="36" t="s">
        <v>315</v>
      </c>
      <c r="D33" s="121"/>
      <c r="E33" s="19"/>
      <c r="F33" s="339">
        <f>SUM(F34:F35)</f>
        <v>6</v>
      </c>
    </row>
    <row r="34" spans="1:6" x14ac:dyDescent="0.2">
      <c r="A34" s="80" t="s">
        <v>211</v>
      </c>
      <c r="B34" s="145" t="s">
        <v>316</v>
      </c>
      <c r="C34" s="56" t="s">
        <v>317</v>
      </c>
      <c r="D34" s="337">
        <v>40</v>
      </c>
      <c r="E34" s="19"/>
      <c r="F34" s="91">
        <v>5</v>
      </c>
    </row>
    <row r="35" spans="1:6" x14ac:dyDescent="0.2">
      <c r="A35" s="80"/>
      <c r="B35" s="145" t="s">
        <v>316</v>
      </c>
      <c r="C35" s="14" t="s">
        <v>318</v>
      </c>
      <c r="D35" s="121">
        <v>10</v>
      </c>
      <c r="E35" s="19"/>
      <c r="F35" s="91">
        <v>1</v>
      </c>
    </row>
    <row r="36" spans="1:6" x14ac:dyDescent="0.2">
      <c r="A36" s="80"/>
      <c r="B36" s="144"/>
      <c r="C36" s="61" t="s">
        <v>319</v>
      </c>
      <c r="D36" s="398">
        <v>20</v>
      </c>
      <c r="E36" s="399">
        <v>8</v>
      </c>
      <c r="F36" s="340">
        <f>F37+F40</f>
        <v>10.5</v>
      </c>
    </row>
    <row r="37" spans="1:6" x14ac:dyDescent="0.2">
      <c r="A37" s="80"/>
      <c r="B37" s="144"/>
      <c r="C37" s="36" t="s">
        <v>284</v>
      </c>
      <c r="D37" s="121"/>
      <c r="E37" s="336"/>
      <c r="F37" s="96">
        <f>SUM(F38:F39)</f>
        <v>4.5</v>
      </c>
    </row>
    <row r="38" spans="1:6" x14ac:dyDescent="0.2">
      <c r="A38" s="80"/>
      <c r="B38" s="144" t="s">
        <v>302</v>
      </c>
      <c r="C38" s="57" t="s">
        <v>313</v>
      </c>
      <c r="D38" s="121">
        <v>12</v>
      </c>
      <c r="E38" s="198"/>
      <c r="F38" s="71">
        <v>0.5</v>
      </c>
    </row>
    <row r="39" spans="1:6" x14ac:dyDescent="0.2">
      <c r="A39" s="80"/>
      <c r="B39" s="144" t="s">
        <v>280</v>
      </c>
      <c r="C39" s="57" t="s">
        <v>320</v>
      </c>
      <c r="D39" s="121">
        <v>14</v>
      </c>
      <c r="E39" s="19"/>
      <c r="F39" s="91">
        <v>4</v>
      </c>
    </row>
    <row r="40" spans="1:6" x14ac:dyDescent="0.2">
      <c r="A40" s="80"/>
      <c r="B40" s="348"/>
      <c r="C40" s="36" t="s">
        <v>321</v>
      </c>
      <c r="D40" s="121"/>
      <c r="E40" s="19"/>
      <c r="F40" s="339">
        <f>SUM(F41:F42)</f>
        <v>6</v>
      </c>
    </row>
    <row r="41" spans="1:6" x14ac:dyDescent="0.2">
      <c r="A41" s="80" t="s">
        <v>211</v>
      </c>
      <c r="B41" s="145" t="s">
        <v>316</v>
      </c>
      <c r="C41" s="56" t="s">
        <v>317</v>
      </c>
      <c r="D41" s="121">
        <v>40</v>
      </c>
      <c r="E41" s="19"/>
      <c r="F41" s="91">
        <v>5</v>
      </c>
    </row>
    <row r="42" spans="1:6" x14ac:dyDescent="0.2">
      <c r="A42" s="349"/>
      <c r="B42" s="145" t="s">
        <v>316</v>
      </c>
      <c r="C42" s="348" t="s">
        <v>318</v>
      </c>
      <c r="D42" s="15">
        <v>10</v>
      </c>
      <c r="E42" s="19"/>
      <c r="F42" s="91">
        <v>1</v>
      </c>
    </row>
    <row r="43" spans="1:6" ht="13.5" thickBot="1" x14ac:dyDescent="0.25">
      <c r="A43" s="350"/>
      <c r="B43" s="341"/>
      <c r="C43" s="149"/>
      <c r="D43" s="351"/>
      <c r="E43" s="342"/>
      <c r="F43" s="343"/>
    </row>
    <row r="45" spans="1:6" x14ac:dyDescent="0.2">
      <c r="C45" s="14" t="s">
        <v>379</v>
      </c>
    </row>
    <row r="46" spans="1:6" x14ac:dyDescent="0.2">
      <c r="C46" s="14" t="s">
        <v>380</v>
      </c>
      <c r="D46" s="21"/>
    </row>
    <row r="47" spans="1:6" x14ac:dyDescent="0.2">
      <c r="C47" s="21"/>
      <c r="D47" s="1"/>
      <c r="E47" s="40"/>
      <c r="F47" s="163"/>
    </row>
  </sheetData>
  <mergeCells count="6">
    <mergeCell ref="B7:C7"/>
    <mergeCell ref="C11:C13"/>
    <mergeCell ref="D11:D13"/>
    <mergeCell ref="E11:E14"/>
    <mergeCell ref="F11:F14"/>
    <mergeCell ref="A12:A14"/>
  </mergeCells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C1B3B-9699-4F82-9E00-CEAEB740887D}">
  <sheetPr>
    <pageSetUpPr fitToPage="1"/>
  </sheetPr>
  <dimension ref="A1:E80"/>
  <sheetViews>
    <sheetView workbookViewId="0"/>
  </sheetViews>
  <sheetFormatPr baseColWidth="10" defaultRowHeight="12.75" x14ac:dyDescent="0.2"/>
  <cols>
    <col min="1" max="1" width="20.5703125" customWidth="1"/>
    <col min="2" max="2" width="50.140625" customWidth="1"/>
    <col min="3" max="3" width="8.85546875" customWidth="1"/>
    <col min="4" max="4" width="7.140625" customWidth="1"/>
    <col min="5" max="5" width="10.140625" style="14" customWidth="1"/>
  </cols>
  <sheetData>
    <row r="1" spans="1:5" x14ac:dyDescent="0.2">
      <c r="A1" s="129"/>
      <c r="B1" s="42"/>
      <c r="C1" s="134"/>
      <c r="D1" s="42"/>
      <c r="E1" s="43"/>
    </row>
    <row r="2" spans="1:5" x14ac:dyDescent="0.2">
      <c r="A2" s="131"/>
      <c r="B2" s="14" t="s">
        <v>14</v>
      </c>
      <c r="C2" s="66"/>
    </row>
    <row r="3" spans="1:5" x14ac:dyDescent="0.2">
      <c r="A3" s="131"/>
      <c r="C3" s="135" t="s">
        <v>212</v>
      </c>
    </row>
    <row r="4" spans="1:5" x14ac:dyDescent="0.2">
      <c r="A4" s="131"/>
      <c r="B4" s="40" t="s">
        <v>21</v>
      </c>
      <c r="C4" s="66"/>
    </row>
    <row r="5" spans="1:5" ht="13.5" thickBot="1" x14ac:dyDescent="0.25">
      <c r="A5" s="131"/>
      <c r="C5" s="66"/>
    </row>
    <row r="6" spans="1:5" x14ac:dyDescent="0.2">
      <c r="A6" s="41" t="s">
        <v>15</v>
      </c>
      <c r="B6" s="42"/>
      <c r="C6" s="69" t="s">
        <v>18</v>
      </c>
      <c r="D6" s="42"/>
      <c r="E6" s="43"/>
    </row>
    <row r="7" spans="1:5" ht="27" customHeight="1" x14ac:dyDescent="0.2">
      <c r="A7" s="414" t="s">
        <v>329</v>
      </c>
      <c r="B7" s="415"/>
      <c r="C7" s="70" t="s">
        <v>330</v>
      </c>
    </row>
    <row r="8" spans="1:5" x14ac:dyDescent="0.2">
      <c r="A8" s="44" t="s">
        <v>324</v>
      </c>
      <c r="C8" s="70" t="s">
        <v>331</v>
      </c>
    </row>
    <row r="9" spans="1:5" x14ac:dyDescent="0.2">
      <c r="A9" s="44"/>
      <c r="C9" s="70" t="s">
        <v>332</v>
      </c>
    </row>
    <row r="10" spans="1:5" ht="15.75" thickBot="1" x14ac:dyDescent="0.25">
      <c r="A10" s="45"/>
      <c r="B10" s="46"/>
      <c r="C10" s="67"/>
      <c r="D10" s="47"/>
      <c r="E10" s="47"/>
    </row>
    <row r="11" spans="1:5" x14ac:dyDescent="0.2">
      <c r="A11" s="37"/>
      <c r="B11" s="402" t="s">
        <v>12</v>
      </c>
      <c r="C11" s="402" t="s">
        <v>11</v>
      </c>
      <c r="D11" s="402" t="s">
        <v>10</v>
      </c>
      <c r="E11" s="405" t="s">
        <v>0</v>
      </c>
    </row>
    <row r="12" spans="1:5" x14ac:dyDescent="0.2">
      <c r="A12" s="38"/>
      <c r="B12" s="403"/>
      <c r="C12" s="403"/>
      <c r="D12" s="403"/>
      <c r="E12" s="406"/>
    </row>
    <row r="13" spans="1:5" ht="26.25" thickBot="1" x14ac:dyDescent="0.25">
      <c r="A13" s="38" t="s">
        <v>13</v>
      </c>
      <c r="B13" s="408"/>
      <c r="C13" s="403"/>
      <c r="D13" s="403"/>
      <c r="E13" s="406"/>
    </row>
    <row r="14" spans="1:5" ht="13.5" thickBot="1" x14ac:dyDescent="0.25">
      <c r="A14" s="39"/>
      <c r="B14" s="22" t="s">
        <v>23</v>
      </c>
      <c r="C14" s="23"/>
      <c r="D14" s="404"/>
      <c r="E14" s="407"/>
    </row>
    <row r="15" spans="1:5" x14ac:dyDescent="0.2">
      <c r="A15" s="48"/>
      <c r="B15" s="24" t="s">
        <v>25</v>
      </c>
      <c r="C15" s="110"/>
      <c r="D15" s="82">
        <v>8</v>
      </c>
      <c r="E15" s="82">
        <f>E16+E28</f>
        <v>15.5</v>
      </c>
    </row>
    <row r="16" spans="1:5" x14ac:dyDescent="0.2">
      <c r="A16" s="48"/>
      <c r="B16" s="36" t="s">
        <v>64</v>
      </c>
      <c r="C16" s="110"/>
      <c r="D16" s="71"/>
      <c r="E16" s="83">
        <f>SUM(E17:E27)</f>
        <v>9.5</v>
      </c>
    </row>
    <row r="17" spans="1:5" x14ac:dyDescent="0.2">
      <c r="A17" s="49"/>
      <c r="B17" s="56" t="s">
        <v>33</v>
      </c>
      <c r="C17" s="15">
        <v>14</v>
      </c>
      <c r="D17" s="71"/>
      <c r="E17" s="71">
        <v>2</v>
      </c>
    </row>
    <row r="18" spans="1:5" x14ac:dyDescent="0.2">
      <c r="A18" s="49"/>
      <c r="B18" s="56" t="s">
        <v>30</v>
      </c>
      <c r="C18" s="15">
        <v>12</v>
      </c>
      <c r="D18" s="71"/>
      <c r="E18" s="400">
        <v>1.5</v>
      </c>
    </row>
    <row r="19" spans="1:5" x14ac:dyDescent="0.2">
      <c r="A19" s="49"/>
      <c r="B19" s="56" t="s">
        <v>34</v>
      </c>
      <c r="C19" s="15">
        <v>12</v>
      </c>
      <c r="D19" s="71"/>
      <c r="E19" s="400">
        <v>1.5</v>
      </c>
    </row>
    <row r="20" spans="1:5" x14ac:dyDescent="0.2">
      <c r="A20" s="48" t="s">
        <v>102</v>
      </c>
      <c r="B20" s="56" t="s">
        <v>35</v>
      </c>
      <c r="C20" s="15">
        <v>12</v>
      </c>
      <c r="D20" s="71"/>
      <c r="E20" s="400">
        <v>0.5</v>
      </c>
    </row>
    <row r="21" spans="1:5" x14ac:dyDescent="0.2">
      <c r="A21" s="48" t="s">
        <v>102</v>
      </c>
      <c r="B21" s="56" t="s">
        <v>333</v>
      </c>
      <c r="C21" s="15">
        <v>12</v>
      </c>
      <c r="D21" s="71"/>
      <c r="E21" s="400">
        <v>0.5</v>
      </c>
    </row>
    <row r="22" spans="1:5" x14ac:dyDescent="0.2">
      <c r="A22" s="48" t="s">
        <v>102</v>
      </c>
      <c r="B22" s="56" t="s">
        <v>37</v>
      </c>
      <c r="C22" s="15">
        <v>12</v>
      </c>
      <c r="D22" s="71"/>
      <c r="E22" s="400">
        <v>0.5</v>
      </c>
    </row>
    <row r="23" spans="1:5" x14ac:dyDescent="0.2">
      <c r="A23" s="48" t="s">
        <v>102</v>
      </c>
      <c r="B23" s="56" t="s">
        <v>31</v>
      </c>
      <c r="C23" s="15">
        <v>12</v>
      </c>
      <c r="D23" s="71"/>
      <c r="E23" s="400">
        <v>1</v>
      </c>
    </row>
    <row r="24" spans="1:5" x14ac:dyDescent="0.2">
      <c r="A24" s="48" t="s">
        <v>102</v>
      </c>
      <c r="B24" s="56" t="s">
        <v>32</v>
      </c>
      <c r="C24" s="15">
        <v>24</v>
      </c>
      <c r="D24" s="106"/>
      <c r="E24" s="400">
        <v>0.5</v>
      </c>
    </row>
    <row r="25" spans="1:5" x14ac:dyDescent="0.2">
      <c r="A25" s="48" t="s">
        <v>101</v>
      </c>
      <c r="B25" s="56" t="s">
        <v>39</v>
      </c>
      <c r="C25" s="15">
        <v>14</v>
      </c>
      <c r="D25" s="71"/>
      <c r="E25" s="400">
        <v>0.5</v>
      </c>
    </row>
    <row r="26" spans="1:5" x14ac:dyDescent="0.2">
      <c r="A26" s="48" t="s">
        <v>101</v>
      </c>
      <c r="B26" s="56" t="s">
        <v>40</v>
      </c>
      <c r="C26" s="15">
        <v>12</v>
      </c>
      <c r="D26" s="71"/>
      <c r="E26" s="400">
        <v>0.5</v>
      </c>
    </row>
    <row r="27" spans="1:5" x14ac:dyDescent="0.2">
      <c r="A27" s="49" t="s">
        <v>102</v>
      </c>
      <c r="B27" s="56" t="s">
        <v>41</v>
      </c>
      <c r="C27" s="15">
        <v>8</v>
      </c>
      <c r="D27" s="71"/>
      <c r="E27" s="401">
        <v>0.5</v>
      </c>
    </row>
    <row r="28" spans="1:5" x14ac:dyDescent="0.2">
      <c r="A28" s="49"/>
      <c r="B28" s="36" t="s">
        <v>42</v>
      </c>
      <c r="C28" s="15"/>
      <c r="D28" s="71"/>
      <c r="E28" s="83">
        <f>SUM(E29:E31)</f>
        <v>6</v>
      </c>
    </row>
    <row r="29" spans="1:5" ht="23.1" customHeight="1" x14ac:dyDescent="0.2">
      <c r="A29" s="49" t="s">
        <v>102</v>
      </c>
      <c r="B29" s="56" t="s">
        <v>43</v>
      </c>
      <c r="C29" s="15">
        <v>26</v>
      </c>
      <c r="D29" s="71"/>
      <c r="E29" s="85">
        <v>2</v>
      </c>
    </row>
    <row r="30" spans="1:5" ht="27" customHeight="1" x14ac:dyDescent="0.2">
      <c r="A30" s="49" t="s">
        <v>101</v>
      </c>
      <c r="B30" s="56" t="s">
        <v>334</v>
      </c>
      <c r="C30" s="51">
        <v>60</v>
      </c>
      <c r="D30" s="71"/>
      <c r="E30" s="71">
        <v>4</v>
      </c>
    </row>
    <row r="31" spans="1:5" s="201" customFormat="1" x14ac:dyDescent="0.2">
      <c r="A31" s="49" t="s">
        <v>101</v>
      </c>
      <c r="B31" s="378" t="s">
        <v>22</v>
      </c>
      <c r="C31" s="15">
        <v>12</v>
      </c>
      <c r="D31" s="71"/>
      <c r="E31" s="71">
        <v>0</v>
      </c>
    </row>
    <row r="32" spans="1:5" x14ac:dyDescent="0.2">
      <c r="A32" s="48"/>
      <c r="B32" s="25" t="s">
        <v>26</v>
      </c>
      <c r="C32" s="15"/>
      <c r="D32" s="86">
        <v>7</v>
      </c>
      <c r="E32" s="87">
        <f>E33+E42</f>
        <v>13</v>
      </c>
    </row>
    <row r="33" spans="1:5" x14ac:dyDescent="0.2">
      <c r="A33" s="48"/>
      <c r="B33" s="36" t="s">
        <v>65</v>
      </c>
      <c r="C33" s="15"/>
      <c r="D33" s="88"/>
      <c r="E33" s="83">
        <f>SUM(E34:E41)</f>
        <v>7</v>
      </c>
    </row>
    <row r="34" spans="1:5" x14ac:dyDescent="0.2">
      <c r="A34" s="48"/>
      <c r="B34" s="56" t="s">
        <v>46</v>
      </c>
      <c r="C34" s="15">
        <v>14</v>
      </c>
      <c r="D34" s="71"/>
      <c r="E34" s="71">
        <v>3</v>
      </c>
    </row>
    <row r="35" spans="1:5" x14ac:dyDescent="0.2">
      <c r="A35" s="48" t="s">
        <v>103</v>
      </c>
      <c r="B35" s="56" t="s">
        <v>35</v>
      </c>
      <c r="C35" s="15">
        <v>12</v>
      </c>
      <c r="D35" s="71"/>
      <c r="E35" s="400">
        <v>0.5</v>
      </c>
    </row>
    <row r="36" spans="1:5" x14ac:dyDescent="0.2">
      <c r="A36" s="48" t="s">
        <v>103</v>
      </c>
      <c r="B36" s="56" t="s">
        <v>36</v>
      </c>
      <c r="C36" s="15">
        <v>12</v>
      </c>
      <c r="D36" s="71"/>
      <c r="E36" s="400">
        <v>0.5</v>
      </c>
    </row>
    <row r="37" spans="1:5" x14ac:dyDescent="0.2">
      <c r="A37" s="48" t="s">
        <v>103</v>
      </c>
      <c r="B37" s="56" t="s">
        <v>37</v>
      </c>
      <c r="C37" s="15">
        <v>8</v>
      </c>
      <c r="D37" s="71"/>
      <c r="E37" s="400">
        <v>0.5</v>
      </c>
    </row>
    <row r="38" spans="1:5" x14ac:dyDescent="0.2">
      <c r="A38" s="48" t="s">
        <v>103</v>
      </c>
      <c r="B38" s="56" t="s">
        <v>32</v>
      </c>
      <c r="C38" s="15">
        <v>24</v>
      </c>
      <c r="D38" s="71"/>
      <c r="E38" s="400">
        <v>1</v>
      </c>
    </row>
    <row r="39" spans="1:5" x14ac:dyDescent="0.2">
      <c r="A39" s="48" t="s">
        <v>104</v>
      </c>
      <c r="B39" s="56" t="s">
        <v>335</v>
      </c>
      <c r="C39" s="15">
        <v>14</v>
      </c>
      <c r="D39" s="71"/>
      <c r="E39" s="400">
        <v>0.5</v>
      </c>
    </row>
    <row r="40" spans="1:5" x14ac:dyDescent="0.2">
      <c r="A40" s="48" t="s">
        <v>103</v>
      </c>
      <c r="B40" s="56" t="s">
        <v>40</v>
      </c>
      <c r="C40" s="15">
        <v>12</v>
      </c>
      <c r="D40" s="71"/>
      <c r="E40" s="400">
        <v>0.5</v>
      </c>
    </row>
    <row r="41" spans="1:5" x14ac:dyDescent="0.2">
      <c r="A41" s="48" t="s">
        <v>103</v>
      </c>
      <c r="B41" s="56" t="s">
        <v>41</v>
      </c>
      <c r="C41" s="15">
        <v>8</v>
      </c>
      <c r="D41" s="71"/>
      <c r="E41" s="401">
        <v>0.5</v>
      </c>
    </row>
    <row r="42" spans="1:5" x14ac:dyDescent="0.2">
      <c r="A42" s="48"/>
      <c r="B42" s="36" t="s">
        <v>45</v>
      </c>
      <c r="C42" s="51"/>
      <c r="D42" s="71"/>
      <c r="E42" s="83">
        <f>SUM(E43:E45)</f>
        <v>6</v>
      </c>
    </row>
    <row r="43" spans="1:5" ht="24" customHeight="1" x14ac:dyDescent="0.2">
      <c r="A43" s="49" t="s">
        <v>103</v>
      </c>
      <c r="B43" s="55" t="s">
        <v>43</v>
      </c>
      <c r="C43" s="15">
        <v>26</v>
      </c>
      <c r="D43" s="71"/>
      <c r="E43" s="71">
        <v>2</v>
      </c>
    </row>
    <row r="44" spans="1:5" ht="24" customHeight="1" x14ac:dyDescent="0.2">
      <c r="A44" s="49" t="s">
        <v>104</v>
      </c>
      <c r="B44" s="56" t="s">
        <v>336</v>
      </c>
      <c r="C44" s="15">
        <v>60</v>
      </c>
      <c r="D44" s="71"/>
      <c r="E44" s="71">
        <v>4</v>
      </c>
    </row>
    <row r="45" spans="1:5" s="190" customFormat="1" x14ac:dyDescent="0.2">
      <c r="A45" s="49" t="s">
        <v>104</v>
      </c>
      <c r="B45" s="378" t="s">
        <v>22</v>
      </c>
      <c r="C45" s="15">
        <v>12</v>
      </c>
      <c r="D45" s="71"/>
      <c r="E45" s="71">
        <v>0</v>
      </c>
    </row>
    <row r="46" spans="1:5" x14ac:dyDescent="0.2">
      <c r="A46" s="48"/>
      <c r="B46" s="27" t="s">
        <v>27</v>
      </c>
      <c r="C46" s="15"/>
      <c r="D46" s="89">
        <v>7</v>
      </c>
      <c r="E46" s="90">
        <f>E47+E56</f>
        <v>13</v>
      </c>
    </row>
    <row r="47" spans="1:5" x14ac:dyDescent="0.2">
      <c r="A47" s="48"/>
      <c r="B47" s="36" t="s">
        <v>47</v>
      </c>
      <c r="C47" s="15"/>
      <c r="D47" s="91"/>
      <c r="E47" s="83">
        <f>SUM(E48:E55)</f>
        <v>7</v>
      </c>
    </row>
    <row r="48" spans="1:5" x14ac:dyDescent="0.2">
      <c r="A48" s="48"/>
      <c r="B48" s="56" t="s">
        <v>48</v>
      </c>
      <c r="C48" s="15">
        <v>14</v>
      </c>
      <c r="D48" s="91"/>
      <c r="E48" s="71">
        <v>3</v>
      </c>
    </row>
    <row r="49" spans="1:5" x14ac:dyDescent="0.2">
      <c r="A49" s="48" t="s">
        <v>105</v>
      </c>
      <c r="B49" s="56" t="s">
        <v>35</v>
      </c>
      <c r="C49" s="15">
        <v>12</v>
      </c>
      <c r="D49" s="91"/>
      <c r="E49" s="400">
        <v>0.5</v>
      </c>
    </row>
    <row r="50" spans="1:5" x14ac:dyDescent="0.2">
      <c r="A50" s="48" t="s">
        <v>105</v>
      </c>
      <c r="B50" s="56" t="s">
        <v>36</v>
      </c>
      <c r="C50" s="15">
        <v>12</v>
      </c>
      <c r="D50" s="91"/>
      <c r="E50" s="400">
        <v>0.5</v>
      </c>
    </row>
    <row r="51" spans="1:5" x14ac:dyDescent="0.2">
      <c r="A51" s="48" t="s">
        <v>105</v>
      </c>
      <c r="B51" s="56" t="s">
        <v>37</v>
      </c>
      <c r="C51" s="15">
        <v>8</v>
      </c>
      <c r="D51" s="71"/>
      <c r="E51" s="400">
        <v>0.5</v>
      </c>
    </row>
    <row r="52" spans="1:5" x14ac:dyDescent="0.2">
      <c r="A52" s="48" t="s">
        <v>105</v>
      </c>
      <c r="B52" s="56" t="s">
        <v>32</v>
      </c>
      <c r="C52" s="15">
        <v>24</v>
      </c>
      <c r="D52" s="91"/>
      <c r="E52" s="400">
        <v>1</v>
      </c>
    </row>
    <row r="53" spans="1:5" x14ac:dyDescent="0.2">
      <c r="A53" s="48" t="s">
        <v>106</v>
      </c>
      <c r="B53" s="56" t="s">
        <v>39</v>
      </c>
      <c r="C53" s="15">
        <v>14</v>
      </c>
      <c r="D53" s="91"/>
      <c r="E53" s="400">
        <v>0.5</v>
      </c>
    </row>
    <row r="54" spans="1:5" x14ac:dyDescent="0.2">
      <c r="A54" s="48" t="s">
        <v>106</v>
      </c>
      <c r="B54" s="56" t="s">
        <v>40</v>
      </c>
      <c r="C54" s="15">
        <v>12</v>
      </c>
      <c r="D54" s="91"/>
      <c r="E54" s="400">
        <v>0.5</v>
      </c>
    </row>
    <row r="55" spans="1:5" x14ac:dyDescent="0.2">
      <c r="A55" s="48" t="s">
        <v>105</v>
      </c>
      <c r="B55" s="56" t="s">
        <v>41</v>
      </c>
      <c r="C55" s="15">
        <v>8</v>
      </c>
      <c r="D55" s="91"/>
      <c r="E55" s="401">
        <v>0.5</v>
      </c>
    </row>
    <row r="56" spans="1:5" x14ac:dyDescent="0.2">
      <c r="A56" s="50"/>
      <c r="B56" s="36" t="s">
        <v>49</v>
      </c>
      <c r="C56" s="15"/>
      <c r="D56" s="71"/>
      <c r="E56" s="83">
        <f>SUM(E57:E59)</f>
        <v>6</v>
      </c>
    </row>
    <row r="57" spans="1:5" ht="27" customHeight="1" x14ac:dyDescent="0.2">
      <c r="A57" s="50" t="s">
        <v>105</v>
      </c>
      <c r="B57" s="55" t="s">
        <v>43</v>
      </c>
      <c r="C57" s="15">
        <v>26</v>
      </c>
      <c r="D57" s="92"/>
      <c r="E57" s="136">
        <v>2</v>
      </c>
    </row>
    <row r="58" spans="1:5" ht="27" customHeight="1" x14ac:dyDescent="0.2">
      <c r="A58" s="49" t="s">
        <v>104</v>
      </c>
      <c r="B58" s="72" t="s">
        <v>336</v>
      </c>
      <c r="C58" s="51">
        <v>60</v>
      </c>
      <c r="D58" s="92"/>
      <c r="E58" s="105">
        <v>4</v>
      </c>
    </row>
    <row r="59" spans="1:5" s="201" customFormat="1" x14ac:dyDescent="0.2">
      <c r="A59" s="49" t="s">
        <v>104</v>
      </c>
      <c r="B59" s="28" t="s">
        <v>22</v>
      </c>
      <c r="C59" s="15">
        <v>12</v>
      </c>
      <c r="D59" s="91"/>
      <c r="E59" s="71">
        <v>0</v>
      </c>
    </row>
    <row r="60" spans="1:5" x14ac:dyDescent="0.2">
      <c r="A60" s="48"/>
      <c r="B60" s="60" t="s">
        <v>337</v>
      </c>
      <c r="C60" s="62"/>
      <c r="D60" s="93">
        <v>4</v>
      </c>
      <c r="E60" s="94">
        <f>E61+E65</f>
        <v>11</v>
      </c>
    </row>
    <row r="61" spans="1:5" x14ac:dyDescent="0.2">
      <c r="A61" s="48"/>
      <c r="B61" s="36" t="s">
        <v>61</v>
      </c>
      <c r="C61" s="62"/>
      <c r="D61" s="107"/>
      <c r="E61" s="96">
        <f>SUM(E62:E64)</f>
        <v>5</v>
      </c>
    </row>
    <row r="62" spans="1:5" x14ac:dyDescent="0.2">
      <c r="A62" s="48" t="s">
        <v>107</v>
      </c>
      <c r="B62" s="57" t="s">
        <v>39</v>
      </c>
      <c r="C62" s="15">
        <v>14</v>
      </c>
      <c r="D62" s="91"/>
      <c r="E62" s="71">
        <v>0.5</v>
      </c>
    </row>
    <row r="63" spans="1:5" x14ac:dyDescent="0.2">
      <c r="A63" s="48" t="s">
        <v>107</v>
      </c>
      <c r="B63" s="57" t="s">
        <v>40</v>
      </c>
      <c r="C63" s="15">
        <v>12</v>
      </c>
      <c r="D63" s="99"/>
      <c r="E63" s="99">
        <v>0.5</v>
      </c>
    </row>
    <row r="64" spans="1:5" x14ac:dyDescent="0.2">
      <c r="A64" s="202"/>
      <c r="B64" s="58" t="s">
        <v>338</v>
      </c>
      <c r="C64" s="15">
        <v>10</v>
      </c>
      <c r="D64" s="99"/>
      <c r="E64" s="99">
        <v>4</v>
      </c>
    </row>
    <row r="65" spans="1:5" x14ac:dyDescent="0.2">
      <c r="A65" s="202"/>
      <c r="B65" s="36" t="s">
        <v>51</v>
      </c>
      <c r="C65" s="68"/>
      <c r="D65" s="99"/>
      <c r="E65" s="100">
        <f>SUM(E66:E68)</f>
        <v>6</v>
      </c>
    </row>
    <row r="66" spans="1:5" ht="26.45" customHeight="1" x14ac:dyDescent="0.2">
      <c r="A66" s="49" t="s">
        <v>106</v>
      </c>
      <c r="B66" s="56" t="s">
        <v>334</v>
      </c>
      <c r="C66" s="51">
        <v>60</v>
      </c>
      <c r="D66" s="99"/>
      <c r="E66" s="99">
        <v>2</v>
      </c>
    </row>
    <row r="67" spans="1:5" ht="26.45" customHeight="1" x14ac:dyDescent="0.2">
      <c r="A67" s="203" t="s">
        <v>109</v>
      </c>
      <c r="B67" s="56" t="s">
        <v>339</v>
      </c>
      <c r="C67" s="81">
        <v>39</v>
      </c>
      <c r="D67" s="99"/>
      <c r="E67" s="99">
        <v>4</v>
      </c>
    </row>
    <row r="68" spans="1:5" x14ac:dyDescent="0.2">
      <c r="A68" s="49" t="s">
        <v>106</v>
      </c>
      <c r="B68" s="28" t="s">
        <v>22</v>
      </c>
      <c r="C68" s="51">
        <v>12</v>
      </c>
      <c r="D68" s="99"/>
      <c r="E68" s="99">
        <v>0</v>
      </c>
    </row>
    <row r="69" spans="1:5" x14ac:dyDescent="0.2">
      <c r="A69" s="202"/>
      <c r="B69" s="61" t="s">
        <v>340</v>
      </c>
      <c r="C69" s="51"/>
      <c r="D69" s="101">
        <v>4</v>
      </c>
      <c r="E69" s="102">
        <f>E74+E70</f>
        <v>11</v>
      </c>
    </row>
    <row r="70" spans="1:5" x14ac:dyDescent="0.2">
      <c r="A70" s="202"/>
      <c r="B70" s="36" t="s">
        <v>62</v>
      </c>
      <c r="C70" s="51"/>
      <c r="D70" s="97"/>
      <c r="E70" s="83">
        <f>SUM(E71:E73)</f>
        <v>5</v>
      </c>
    </row>
    <row r="71" spans="1:5" x14ac:dyDescent="0.2">
      <c r="A71" s="48" t="s">
        <v>108</v>
      </c>
      <c r="B71" s="56" t="s">
        <v>39</v>
      </c>
      <c r="C71" s="15">
        <v>14</v>
      </c>
      <c r="D71" s="80"/>
      <c r="E71" s="99">
        <v>0.5</v>
      </c>
    </row>
    <row r="72" spans="1:5" x14ac:dyDescent="0.2">
      <c r="A72" s="48" t="s">
        <v>108</v>
      </c>
      <c r="B72" s="56" t="s">
        <v>40</v>
      </c>
      <c r="C72" s="15">
        <v>12</v>
      </c>
      <c r="D72" s="80"/>
      <c r="E72" s="99">
        <v>0.5</v>
      </c>
    </row>
    <row r="73" spans="1:5" x14ac:dyDescent="0.2">
      <c r="A73" s="202"/>
      <c r="B73" s="56" t="s">
        <v>341</v>
      </c>
      <c r="C73" s="15">
        <v>10</v>
      </c>
      <c r="D73" s="80"/>
      <c r="E73" s="99">
        <v>4</v>
      </c>
    </row>
    <row r="74" spans="1:5" x14ac:dyDescent="0.2">
      <c r="A74" s="202"/>
      <c r="B74" s="36" t="s">
        <v>66</v>
      </c>
      <c r="C74" s="68"/>
      <c r="D74" s="80"/>
      <c r="E74" s="100">
        <f>SUM(E75:E77)</f>
        <v>6</v>
      </c>
    </row>
    <row r="75" spans="1:5" ht="24.6" customHeight="1" x14ac:dyDescent="0.2">
      <c r="A75" s="49" t="s">
        <v>108</v>
      </c>
      <c r="B75" s="56" t="s">
        <v>336</v>
      </c>
      <c r="C75" s="51">
        <v>60</v>
      </c>
      <c r="D75" s="80"/>
      <c r="E75" s="99">
        <v>2</v>
      </c>
    </row>
    <row r="76" spans="1:5" ht="24.6" customHeight="1" x14ac:dyDescent="0.2">
      <c r="A76" s="203" t="s">
        <v>110</v>
      </c>
      <c r="B76" s="56" t="s">
        <v>339</v>
      </c>
      <c r="C76" s="81">
        <v>39</v>
      </c>
      <c r="D76" s="80"/>
      <c r="E76" s="99">
        <v>4</v>
      </c>
    </row>
    <row r="77" spans="1:5" s="201" customFormat="1" ht="13.5" thickBot="1" x14ac:dyDescent="0.25">
      <c r="A77" s="381" t="s">
        <v>108</v>
      </c>
      <c r="B77" s="109" t="s">
        <v>22</v>
      </c>
      <c r="C77" s="195">
        <v>12</v>
      </c>
      <c r="D77" s="137"/>
      <c r="E77" s="138">
        <v>0</v>
      </c>
    </row>
    <row r="78" spans="1:5" ht="11.25" customHeight="1" x14ac:dyDescent="0.2">
      <c r="C78" s="66"/>
    </row>
    <row r="79" spans="1:5" x14ac:dyDescent="0.2">
      <c r="B79" s="1" t="s">
        <v>379</v>
      </c>
      <c r="C79" s="66"/>
    </row>
    <row r="80" spans="1:5" x14ac:dyDescent="0.2">
      <c r="B80" s="1" t="s">
        <v>380</v>
      </c>
      <c r="C80" s="66"/>
    </row>
  </sheetData>
  <mergeCells count="5">
    <mergeCell ref="A7:B7"/>
    <mergeCell ref="B11:B13"/>
    <mergeCell ref="C11:C13"/>
    <mergeCell ref="D11:D14"/>
    <mergeCell ref="E11:E14"/>
  </mergeCells>
  <pageMargins left="0.7" right="0.7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B3F6-DDBC-42AE-8443-9B56DA2D9721}">
  <sheetPr>
    <pageSetUpPr fitToPage="1"/>
  </sheetPr>
  <dimension ref="A1:E70"/>
  <sheetViews>
    <sheetView workbookViewId="0"/>
  </sheetViews>
  <sheetFormatPr baseColWidth="10" defaultRowHeight="12.75" x14ac:dyDescent="0.2"/>
  <cols>
    <col min="1" max="1" width="23.42578125" customWidth="1"/>
    <col min="2" max="2" width="54.85546875" customWidth="1"/>
    <col min="3" max="3" width="8.85546875" customWidth="1"/>
    <col min="4" max="5" width="7.140625" customWidth="1"/>
  </cols>
  <sheetData>
    <row r="1" spans="1:5" x14ac:dyDescent="0.2">
      <c r="A1" s="129"/>
      <c r="B1" s="42"/>
      <c r="C1" s="134"/>
      <c r="D1" s="42"/>
      <c r="E1" s="42"/>
    </row>
    <row r="2" spans="1:5" x14ac:dyDescent="0.2">
      <c r="A2" s="131"/>
      <c r="B2" s="14" t="s">
        <v>14</v>
      </c>
      <c r="C2" s="66"/>
    </row>
    <row r="3" spans="1:5" x14ac:dyDescent="0.2">
      <c r="A3" s="131"/>
      <c r="C3" s="135" t="s">
        <v>212</v>
      </c>
    </row>
    <row r="4" spans="1:5" x14ac:dyDescent="0.2">
      <c r="A4" s="131"/>
      <c r="B4" s="40" t="s">
        <v>21</v>
      </c>
      <c r="C4" s="66"/>
    </row>
    <row r="5" spans="1:5" ht="13.5" thickBot="1" x14ac:dyDescent="0.25">
      <c r="A5" s="131"/>
      <c r="C5" s="66"/>
    </row>
    <row r="6" spans="1:5" x14ac:dyDescent="0.2">
      <c r="A6" s="41" t="s">
        <v>15</v>
      </c>
      <c r="B6" s="42"/>
      <c r="C6" s="69" t="s">
        <v>18</v>
      </c>
      <c r="D6" s="42"/>
      <c r="E6" s="42"/>
    </row>
    <row r="7" spans="1:5" ht="27.6" customHeight="1" x14ac:dyDescent="0.2">
      <c r="A7" s="414" t="s">
        <v>329</v>
      </c>
      <c r="B7" s="415"/>
      <c r="C7" s="70" t="s">
        <v>330</v>
      </c>
    </row>
    <row r="8" spans="1:5" x14ac:dyDescent="0.2">
      <c r="A8" s="44" t="s">
        <v>20</v>
      </c>
      <c r="C8" s="70" t="s">
        <v>331</v>
      </c>
    </row>
    <row r="9" spans="1:5" x14ac:dyDescent="0.2">
      <c r="A9" s="44"/>
      <c r="C9" s="70" t="s">
        <v>332</v>
      </c>
    </row>
    <row r="10" spans="1:5" ht="15.75" thickBot="1" x14ac:dyDescent="0.25">
      <c r="A10" s="45"/>
      <c r="B10" s="46"/>
      <c r="C10" s="67"/>
      <c r="D10" s="47"/>
      <c r="E10" s="47"/>
    </row>
    <row r="11" spans="1:5" x14ac:dyDescent="0.2">
      <c r="A11" s="37"/>
      <c r="B11" s="402" t="s">
        <v>12</v>
      </c>
      <c r="C11" s="402" t="s">
        <v>11</v>
      </c>
      <c r="D11" s="402" t="s">
        <v>10</v>
      </c>
      <c r="E11" s="405" t="s">
        <v>0</v>
      </c>
    </row>
    <row r="12" spans="1:5" x14ac:dyDescent="0.2">
      <c r="A12" s="38"/>
      <c r="B12" s="403"/>
      <c r="C12" s="403"/>
      <c r="D12" s="403"/>
      <c r="E12" s="406"/>
    </row>
    <row r="13" spans="1:5" ht="26.25" thickBot="1" x14ac:dyDescent="0.25">
      <c r="A13" s="38" t="s">
        <v>13</v>
      </c>
      <c r="B13" s="408"/>
      <c r="C13" s="403"/>
      <c r="D13" s="403"/>
      <c r="E13" s="406"/>
    </row>
    <row r="14" spans="1:5" ht="13.5" thickBot="1" x14ac:dyDescent="0.25">
      <c r="A14" s="39"/>
      <c r="B14" s="22" t="s">
        <v>24</v>
      </c>
      <c r="C14" s="23"/>
      <c r="D14" s="404"/>
      <c r="E14" s="407"/>
    </row>
    <row r="15" spans="1:5" x14ac:dyDescent="0.2">
      <c r="A15" s="48"/>
      <c r="B15" s="24" t="s">
        <v>68</v>
      </c>
      <c r="C15" s="110"/>
      <c r="D15" s="82">
        <v>6</v>
      </c>
      <c r="E15" s="82">
        <f>E16+E21</f>
        <v>9.5</v>
      </c>
    </row>
    <row r="16" spans="1:5" x14ac:dyDescent="0.2">
      <c r="A16" s="48"/>
      <c r="B16" s="36" t="s">
        <v>67</v>
      </c>
      <c r="C16" s="110"/>
      <c r="D16" s="71"/>
      <c r="E16" s="83">
        <f>SUM(E17:E20)</f>
        <v>4.5</v>
      </c>
    </row>
    <row r="17" spans="1:5" x14ac:dyDescent="0.2">
      <c r="A17" s="49"/>
      <c r="B17" s="73" t="s">
        <v>82</v>
      </c>
      <c r="C17" s="15">
        <v>10</v>
      </c>
      <c r="D17" s="71"/>
      <c r="E17" s="71">
        <v>3</v>
      </c>
    </row>
    <row r="18" spans="1:5" x14ac:dyDescent="0.2">
      <c r="A18" s="48" t="s">
        <v>117</v>
      </c>
      <c r="B18" s="73" t="s">
        <v>84</v>
      </c>
      <c r="C18" s="15">
        <v>8</v>
      </c>
      <c r="D18" s="71"/>
      <c r="E18" s="400">
        <v>0.5</v>
      </c>
    </row>
    <row r="19" spans="1:5" x14ac:dyDescent="0.2">
      <c r="A19" s="48" t="s">
        <v>206</v>
      </c>
      <c r="B19" s="73" t="s">
        <v>86</v>
      </c>
      <c r="C19" s="15">
        <v>24</v>
      </c>
      <c r="D19" s="71"/>
      <c r="E19" s="400">
        <v>0.5</v>
      </c>
    </row>
    <row r="20" spans="1:5" x14ac:dyDescent="0.2">
      <c r="A20" s="48" t="s">
        <v>206</v>
      </c>
      <c r="B20" s="73" t="s">
        <v>88</v>
      </c>
      <c r="C20" s="15">
        <v>10</v>
      </c>
      <c r="D20" s="71"/>
      <c r="E20" s="400">
        <v>0.5</v>
      </c>
    </row>
    <row r="21" spans="1:5" x14ac:dyDescent="0.2">
      <c r="A21" s="49"/>
      <c r="B21" s="36" t="s">
        <v>69</v>
      </c>
      <c r="C21" s="15"/>
      <c r="D21" s="71"/>
      <c r="E21" s="83">
        <f>SUM(E22:E25)</f>
        <v>5</v>
      </c>
    </row>
    <row r="22" spans="1:5" ht="25.5" x14ac:dyDescent="0.2">
      <c r="A22" s="204" t="s">
        <v>117</v>
      </c>
      <c r="B22" s="74" t="s">
        <v>91</v>
      </c>
      <c r="C22" s="15"/>
      <c r="D22" s="71"/>
      <c r="E22" s="85">
        <v>1</v>
      </c>
    </row>
    <row r="23" spans="1:5" x14ac:dyDescent="0.2">
      <c r="A23" s="49" t="s">
        <v>117</v>
      </c>
      <c r="B23" s="73" t="s">
        <v>92</v>
      </c>
      <c r="C23" s="15"/>
      <c r="D23" s="71"/>
      <c r="E23" s="71">
        <v>1</v>
      </c>
    </row>
    <row r="24" spans="1:5" s="201" customFormat="1" x14ac:dyDescent="0.2">
      <c r="A24" s="48" t="s">
        <v>206</v>
      </c>
      <c r="B24" s="73" t="s">
        <v>90</v>
      </c>
      <c r="C24" s="15">
        <v>12</v>
      </c>
      <c r="D24" s="71"/>
      <c r="E24" s="71">
        <v>0.5</v>
      </c>
    </row>
    <row r="25" spans="1:5" x14ac:dyDescent="0.2">
      <c r="A25" s="48" t="s">
        <v>206</v>
      </c>
      <c r="B25" s="76" t="s">
        <v>328</v>
      </c>
      <c r="C25" s="15">
        <v>8</v>
      </c>
      <c r="D25" s="71"/>
      <c r="E25" s="71">
        <v>2.5</v>
      </c>
    </row>
    <row r="26" spans="1:5" x14ac:dyDescent="0.2">
      <c r="A26" s="48"/>
      <c r="B26" s="25" t="s">
        <v>70</v>
      </c>
      <c r="C26" s="15"/>
      <c r="D26" s="86">
        <v>6</v>
      </c>
      <c r="E26" s="87">
        <f>E27+E32</f>
        <v>9.5</v>
      </c>
    </row>
    <row r="27" spans="1:5" x14ac:dyDescent="0.2">
      <c r="A27" s="48"/>
      <c r="B27" s="36" t="s">
        <v>71</v>
      </c>
      <c r="C27" s="15"/>
      <c r="D27" s="88"/>
      <c r="E27" s="83">
        <f>SUM(E28:E31)</f>
        <v>4.5</v>
      </c>
    </row>
    <row r="28" spans="1:5" x14ac:dyDescent="0.2">
      <c r="A28" s="48"/>
      <c r="B28" s="73" t="s">
        <v>83</v>
      </c>
      <c r="C28" s="15">
        <v>10</v>
      </c>
      <c r="D28" s="71"/>
      <c r="E28" s="400">
        <v>3</v>
      </c>
    </row>
    <row r="29" spans="1:5" x14ac:dyDescent="0.2">
      <c r="A29" s="48" t="s">
        <v>118</v>
      </c>
      <c r="B29" s="73" t="s">
        <v>84</v>
      </c>
      <c r="C29" s="15">
        <v>8</v>
      </c>
      <c r="D29" s="71"/>
      <c r="E29" s="400">
        <v>0.5</v>
      </c>
    </row>
    <row r="30" spans="1:5" x14ac:dyDescent="0.2">
      <c r="A30" s="48" t="s">
        <v>204</v>
      </c>
      <c r="B30" s="73" t="s">
        <v>86</v>
      </c>
      <c r="C30" s="15">
        <v>24</v>
      </c>
      <c r="D30" s="71"/>
      <c r="E30" s="400">
        <v>0.5</v>
      </c>
    </row>
    <row r="31" spans="1:5" x14ac:dyDescent="0.2">
      <c r="A31" s="48" t="s">
        <v>204</v>
      </c>
      <c r="B31" s="73" t="s">
        <v>88</v>
      </c>
      <c r="C31" s="15">
        <v>10</v>
      </c>
      <c r="D31" s="71"/>
      <c r="E31" s="400">
        <v>0.5</v>
      </c>
    </row>
    <row r="32" spans="1:5" x14ac:dyDescent="0.2">
      <c r="A32" s="48"/>
      <c r="B32" s="36" t="s">
        <v>72</v>
      </c>
      <c r="C32" s="15"/>
      <c r="D32" s="71"/>
      <c r="E32" s="83">
        <f>SUM(E33:E36)</f>
        <v>5</v>
      </c>
    </row>
    <row r="33" spans="1:5" ht="25.5" x14ac:dyDescent="0.2">
      <c r="A33" s="205" t="s">
        <v>118</v>
      </c>
      <c r="B33" s="74" t="s">
        <v>91</v>
      </c>
      <c r="C33" s="15"/>
      <c r="D33" s="71"/>
      <c r="E33" s="71">
        <v>1</v>
      </c>
    </row>
    <row r="34" spans="1:5" x14ac:dyDescent="0.2">
      <c r="A34" s="48" t="s">
        <v>118</v>
      </c>
      <c r="B34" s="73" t="s">
        <v>92</v>
      </c>
      <c r="C34" s="15"/>
      <c r="D34" s="71"/>
      <c r="E34" s="71">
        <v>1</v>
      </c>
    </row>
    <row r="35" spans="1:5" s="190" customFormat="1" x14ac:dyDescent="0.2">
      <c r="A35" s="48" t="s">
        <v>204</v>
      </c>
      <c r="B35" s="73" t="s">
        <v>90</v>
      </c>
      <c r="C35" s="15">
        <v>12</v>
      </c>
      <c r="D35" s="71"/>
      <c r="E35" s="71">
        <v>0.5</v>
      </c>
    </row>
    <row r="36" spans="1:5" x14ac:dyDescent="0.2">
      <c r="A36" s="48" t="s">
        <v>204</v>
      </c>
      <c r="B36" s="76" t="s">
        <v>328</v>
      </c>
      <c r="C36" s="15">
        <v>8</v>
      </c>
      <c r="D36" s="71"/>
      <c r="E36" s="71">
        <v>2.5</v>
      </c>
    </row>
    <row r="37" spans="1:5" x14ac:dyDescent="0.2">
      <c r="A37" s="48"/>
      <c r="B37" s="27" t="s">
        <v>74</v>
      </c>
      <c r="C37" s="15"/>
      <c r="D37" s="89">
        <v>6</v>
      </c>
      <c r="E37" s="90">
        <f>E43+E38</f>
        <v>9.5</v>
      </c>
    </row>
    <row r="38" spans="1:5" x14ac:dyDescent="0.2">
      <c r="A38" s="48"/>
      <c r="B38" s="36" t="s">
        <v>73</v>
      </c>
      <c r="C38" s="15"/>
      <c r="D38" s="91"/>
      <c r="E38" s="83">
        <f>SUM(E39:E42)</f>
        <v>4.5</v>
      </c>
    </row>
    <row r="39" spans="1:5" x14ac:dyDescent="0.2">
      <c r="A39" s="48"/>
      <c r="B39" s="73" t="s">
        <v>85</v>
      </c>
      <c r="C39" s="15">
        <v>10</v>
      </c>
      <c r="D39" s="91"/>
      <c r="E39" s="400">
        <v>3</v>
      </c>
    </row>
    <row r="40" spans="1:5" x14ac:dyDescent="0.2">
      <c r="A40" s="48" t="s">
        <v>205</v>
      </c>
      <c r="B40" s="73" t="s">
        <v>84</v>
      </c>
      <c r="C40" s="15"/>
      <c r="D40" s="91"/>
      <c r="E40" s="400">
        <v>0.5</v>
      </c>
    </row>
    <row r="41" spans="1:5" x14ac:dyDescent="0.2">
      <c r="A41" s="48" t="s">
        <v>203</v>
      </c>
      <c r="B41" s="73" t="s">
        <v>86</v>
      </c>
      <c r="C41" s="15">
        <v>24</v>
      </c>
      <c r="D41" s="91"/>
      <c r="E41" s="400">
        <v>0.5</v>
      </c>
    </row>
    <row r="42" spans="1:5" x14ac:dyDescent="0.2">
      <c r="A42" s="48" t="s">
        <v>203</v>
      </c>
      <c r="B42" s="73" t="s">
        <v>88</v>
      </c>
      <c r="C42" s="15">
        <v>10</v>
      </c>
      <c r="D42" s="91"/>
      <c r="E42" s="400">
        <v>0.5</v>
      </c>
    </row>
    <row r="43" spans="1:5" x14ac:dyDescent="0.2">
      <c r="A43" s="50"/>
      <c r="B43" s="36" t="s">
        <v>75</v>
      </c>
      <c r="C43" s="15"/>
      <c r="D43" s="71"/>
      <c r="E43" s="83">
        <f>SUM(E44:E47)</f>
        <v>5</v>
      </c>
    </row>
    <row r="44" spans="1:5" ht="25.5" x14ac:dyDescent="0.2">
      <c r="A44" s="205" t="s">
        <v>205</v>
      </c>
      <c r="B44" s="74" t="s">
        <v>91</v>
      </c>
      <c r="C44" s="15"/>
      <c r="D44" s="92"/>
      <c r="E44" s="136">
        <v>1</v>
      </c>
    </row>
    <row r="45" spans="1:5" x14ac:dyDescent="0.2">
      <c r="A45" s="48" t="s">
        <v>205</v>
      </c>
      <c r="B45" s="79" t="s">
        <v>92</v>
      </c>
      <c r="C45" s="15"/>
      <c r="D45" s="91"/>
      <c r="E45" s="71">
        <v>1</v>
      </c>
    </row>
    <row r="46" spans="1:5" x14ac:dyDescent="0.2">
      <c r="A46" s="48" t="s">
        <v>203</v>
      </c>
      <c r="B46" s="73" t="s">
        <v>90</v>
      </c>
      <c r="C46" s="15">
        <v>12</v>
      </c>
      <c r="D46" s="71"/>
      <c r="E46" s="71">
        <v>0.5</v>
      </c>
    </row>
    <row r="47" spans="1:5" x14ac:dyDescent="0.2">
      <c r="A47" s="48" t="s">
        <v>203</v>
      </c>
      <c r="B47" s="76" t="s">
        <v>328</v>
      </c>
      <c r="C47" s="15">
        <v>8</v>
      </c>
      <c r="D47" s="71"/>
      <c r="E47" s="71">
        <v>2.5</v>
      </c>
    </row>
    <row r="48" spans="1:5" x14ac:dyDescent="0.2">
      <c r="A48" s="48"/>
      <c r="B48" s="60" t="s">
        <v>342</v>
      </c>
      <c r="C48" s="121"/>
      <c r="D48" s="93">
        <v>6</v>
      </c>
      <c r="E48" s="94">
        <f>E49+E54</f>
        <v>10.5</v>
      </c>
    </row>
    <row r="49" spans="1:5" x14ac:dyDescent="0.2">
      <c r="A49" s="48"/>
      <c r="B49" s="36" t="s">
        <v>79</v>
      </c>
      <c r="C49" s="121"/>
      <c r="D49" s="95"/>
      <c r="E49" s="96">
        <f xml:space="preserve"> SUM(E50:E53)</f>
        <v>4.5</v>
      </c>
    </row>
    <row r="50" spans="1:5" x14ac:dyDescent="0.2">
      <c r="A50" s="48" t="s">
        <v>202</v>
      </c>
      <c r="B50" s="73" t="s">
        <v>113</v>
      </c>
      <c r="C50" s="15">
        <v>24</v>
      </c>
      <c r="D50" s="97"/>
      <c r="E50" s="71">
        <v>0.5</v>
      </c>
    </row>
    <row r="51" spans="1:5" x14ac:dyDescent="0.2">
      <c r="A51" s="48" t="s">
        <v>202</v>
      </c>
      <c r="B51" s="73" t="s">
        <v>115</v>
      </c>
      <c r="C51" s="15">
        <v>12</v>
      </c>
      <c r="D51" s="98"/>
      <c r="E51" s="99">
        <v>0.5</v>
      </c>
    </row>
    <row r="52" spans="1:5" x14ac:dyDescent="0.2">
      <c r="A52" s="48" t="s">
        <v>202</v>
      </c>
      <c r="B52" s="75" t="s">
        <v>89</v>
      </c>
      <c r="C52" s="15">
        <v>4</v>
      </c>
      <c r="D52" s="98"/>
      <c r="E52" s="99">
        <v>0.5</v>
      </c>
    </row>
    <row r="53" spans="1:5" ht="25.5" x14ac:dyDescent="0.2">
      <c r="A53" s="202"/>
      <c r="B53" s="77" t="s">
        <v>343</v>
      </c>
      <c r="C53" s="15">
        <v>16</v>
      </c>
      <c r="D53" s="98"/>
      <c r="E53" s="99">
        <v>3</v>
      </c>
    </row>
    <row r="54" spans="1:5" x14ac:dyDescent="0.2">
      <c r="A54" s="202"/>
      <c r="B54" s="36" t="s">
        <v>77</v>
      </c>
      <c r="C54" s="81"/>
      <c r="D54" s="98"/>
      <c r="E54" s="100">
        <f>SUM(E55:E57)</f>
        <v>6</v>
      </c>
    </row>
    <row r="55" spans="1:5" ht="29.1" customHeight="1" x14ac:dyDescent="0.2">
      <c r="A55" s="205" t="s">
        <v>120</v>
      </c>
      <c r="B55" s="76" t="s">
        <v>344</v>
      </c>
      <c r="C55" s="81"/>
      <c r="D55" s="98"/>
      <c r="E55" s="99">
        <v>3</v>
      </c>
    </row>
    <row r="56" spans="1:5" s="201" customFormat="1" x14ac:dyDescent="0.2">
      <c r="A56" s="48" t="s">
        <v>202</v>
      </c>
      <c r="B56" s="73" t="s">
        <v>90</v>
      </c>
      <c r="C56" s="15">
        <v>12</v>
      </c>
      <c r="D56" s="71"/>
      <c r="E56" s="71">
        <v>0.5</v>
      </c>
    </row>
    <row r="57" spans="1:5" x14ac:dyDescent="0.2">
      <c r="A57" s="48" t="s">
        <v>202</v>
      </c>
      <c r="B57" s="76" t="s">
        <v>328</v>
      </c>
      <c r="C57" s="15">
        <v>8</v>
      </c>
      <c r="D57" s="71"/>
      <c r="E57" s="71">
        <v>2.5</v>
      </c>
    </row>
    <row r="58" spans="1:5" x14ac:dyDescent="0.2">
      <c r="A58" s="202"/>
      <c r="B58" s="61" t="s">
        <v>345</v>
      </c>
      <c r="C58" s="15"/>
      <c r="D58" s="101">
        <v>6</v>
      </c>
      <c r="E58" s="102">
        <f>E59+E64</f>
        <v>10.5</v>
      </c>
    </row>
    <row r="59" spans="1:5" x14ac:dyDescent="0.2">
      <c r="A59" s="202"/>
      <c r="B59" s="36" t="s">
        <v>80</v>
      </c>
      <c r="C59" s="15"/>
      <c r="D59" s="26"/>
      <c r="E59" s="83">
        <f>SUM(E60:E63)</f>
        <v>4.5</v>
      </c>
    </row>
    <row r="60" spans="1:5" x14ac:dyDescent="0.2">
      <c r="A60" s="48" t="s">
        <v>201</v>
      </c>
      <c r="B60" s="73" t="s">
        <v>86</v>
      </c>
      <c r="C60" s="15">
        <v>24</v>
      </c>
      <c r="D60" s="80"/>
      <c r="E60" s="99">
        <v>0.5</v>
      </c>
    </row>
    <row r="61" spans="1:5" x14ac:dyDescent="0.2">
      <c r="A61" s="48" t="s">
        <v>201</v>
      </c>
      <c r="B61" s="73" t="s">
        <v>88</v>
      </c>
      <c r="C61" s="15">
        <v>10</v>
      </c>
      <c r="D61" s="80"/>
      <c r="E61" s="99">
        <v>0.5</v>
      </c>
    </row>
    <row r="62" spans="1:5" x14ac:dyDescent="0.2">
      <c r="A62" s="48" t="s">
        <v>201</v>
      </c>
      <c r="B62" s="78" t="s">
        <v>89</v>
      </c>
      <c r="C62" s="15">
        <v>4</v>
      </c>
      <c r="D62" s="80"/>
      <c r="E62" s="99">
        <v>0.5</v>
      </c>
    </row>
    <row r="63" spans="1:5" x14ac:dyDescent="0.2">
      <c r="A63" s="202"/>
      <c r="B63" s="75" t="s">
        <v>346</v>
      </c>
      <c r="C63" s="15">
        <v>20</v>
      </c>
      <c r="D63" s="80"/>
      <c r="E63" s="99">
        <v>3</v>
      </c>
    </row>
    <row r="64" spans="1:5" x14ac:dyDescent="0.2">
      <c r="A64" s="202"/>
      <c r="B64" s="36" t="s">
        <v>81</v>
      </c>
      <c r="C64" s="81"/>
      <c r="D64" s="80"/>
      <c r="E64" s="100">
        <f>SUM(E65:E67)</f>
        <v>6</v>
      </c>
    </row>
    <row r="65" spans="1:5" ht="24" customHeight="1" x14ac:dyDescent="0.2">
      <c r="A65" s="205" t="s">
        <v>121</v>
      </c>
      <c r="B65" s="76" t="s">
        <v>344</v>
      </c>
      <c r="C65" s="81"/>
      <c r="D65" s="80"/>
      <c r="E65" s="99">
        <v>3</v>
      </c>
    </row>
    <row r="66" spans="1:5" s="201" customFormat="1" x14ac:dyDescent="0.2">
      <c r="A66" s="48" t="s">
        <v>201</v>
      </c>
      <c r="B66" s="73" t="s">
        <v>90</v>
      </c>
      <c r="C66" s="15">
        <v>12</v>
      </c>
      <c r="D66" s="71"/>
      <c r="E66" s="71">
        <v>0.5</v>
      </c>
    </row>
    <row r="67" spans="1:5" ht="13.5" thickBot="1" x14ac:dyDescent="0.25">
      <c r="A67" s="132" t="s">
        <v>201</v>
      </c>
      <c r="B67" s="76" t="s">
        <v>328</v>
      </c>
      <c r="C67" s="15">
        <v>8</v>
      </c>
      <c r="D67" s="71"/>
      <c r="E67" s="71">
        <v>2.5</v>
      </c>
    </row>
    <row r="68" spans="1:5" x14ac:dyDescent="0.2">
      <c r="C68" s="66"/>
    </row>
    <row r="69" spans="1:5" x14ac:dyDescent="0.2">
      <c r="B69" s="1" t="s">
        <v>379</v>
      </c>
      <c r="C69" s="66"/>
    </row>
    <row r="70" spans="1:5" x14ac:dyDescent="0.2">
      <c r="B70" s="1" t="s">
        <v>380</v>
      </c>
      <c r="C70" s="66"/>
    </row>
  </sheetData>
  <mergeCells count="5">
    <mergeCell ref="A7:B7"/>
    <mergeCell ref="B11:B13"/>
    <mergeCell ref="C11:C13"/>
    <mergeCell ref="D11:D14"/>
    <mergeCell ref="E11:E14"/>
  </mergeCells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6496-AEE8-471A-85E3-C9BC0C8C0164}">
  <sheetPr>
    <pageSetUpPr fitToPage="1"/>
  </sheetPr>
  <dimension ref="A1:PD67"/>
  <sheetViews>
    <sheetView zoomScaleNormal="100" workbookViewId="0"/>
  </sheetViews>
  <sheetFormatPr baseColWidth="10" defaultColWidth="10.7109375" defaultRowHeight="12.75" x14ac:dyDescent="0.2"/>
  <cols>
    <col min="1" max="1" width="20.5703125" style="209" customWidth="1"/>
    <col min="2" max="2" width="50.140625" style="209" customWidth="1"/>
    <col min="3" max="3" width="8.85546875" style="209" customWidth="1"/>
    <col min="4" max="4" width="7.140625" style="209" customWidth="1"/>
    <col min="5" max="5" width="10.140625" style="209" customWidth="1"/>
    <col min="6" max="6" width="15.5703125" style="209" customWidth="1"/>
    <col min="7" max="7" width="11.5703125" style="209" customWidth="1"/>
    <col min="8" max="8" width="19" style="209" customWidth="1"/>
    <col min="9" max="9" width="18.140625" style="209" customWidth="1"/>
    <col min="10" max="10" width="18.85546875" style="209" customWidth="1"/>
    <col min="11" max="11" width="7.85546875" style="209" customWidth="1"/>
    <col min="12" max="16384" width="10.7109375" style="209"/>
  </cols>
  <sheetData>
    <row r="1" spans="1:5" x14ac:dyDescent="0.2">
      <c r="A1" s="206"/>
      <c r="B1" s="207"/>
      <c r="C1" s="208"/>
      <c r="D1" s="207"/>
      <c r="E1" s="207"/>
    </row>
    <row r="2" spans="1:5" x14ac:dyDescent="0.2">
      <c r="A2" s="210"/>
      <c r="B2" s="211" t="s">
        <v>14</v>
      </c>
      <c r="C2" s="212"/>
    </row>
    <row r="3" spans="1:5" x14ac:dyDescent="0.2">
      <c r="A3" s="210"/>
      <c r="C3" s="213" t="s">
        <v>212</v>
      </c>
    </row>
    <row r="4" spans="1:5" x14ac:dyDescent="0.2">
      <c r="A4" s="210"/>
      <c r="B4" s="214" t="s">
        <v>21</v>
      </c>
      <c r="C4" s="212"/>
    </row>
    <row r="5" spans="1:5" ht="13.5" thickBot="1" x14ac:dyDescent="0.25">
      <c r="A5" s="210"/>
      <c r="C5" s="212"/>
    </row>
    <row r="6" spans="1:5" x14ac:dyDescent="0.2">
      <c r="A6" s="215" t="s">
        <v>15</v>
      </c>
      <c r="B6" s="207"/>
      <c r="C6" s="365" t="s">
        <v>18</v>
      </c>
      <c r="D6" s="207"/>
      <c r="E6" s="207"/>
    </row>
    <row r="7" spans="1:5" ht="27" customHeight="1" x14ac:dyDescent="0.2">
      <c r="A7" s="429" t="s">
        <v>329</v>
      </c>
      <c r="B7" s="429"/>
      <c r="C7" s="366" t="s">
        <v>375</v>
      </c>
    </row>
    <row r="8" spans="1:5" x14ac:dyDescent="0.2">
      <c r="A8" s="216" t="s">
        <v>324</v>
      </c>
      <c r="C8" s="366" t="s">
        <v>373</v>
      </c>
    </row>
    <row r="9" spans="1:5" x14ac:dyDescent="0.2">
      <c r="A9" s="216"/>
      <c r="C9" s="366" t="s">
        <v>374</v>
      </c>
    </row>
    <row r="10" spans="1:5" ht="15.75" thickBot="1" x14ac:dyDescent="0.25">
      <c r="A10" s="217"/>
      <c r="B10" s="218"/>
      <c r="C10" s="219"/>
      <c r="D10" s="220"/>
      <c r="E10" s="220"/>
    </row>
    <row r="11" spans="1:5" ht="12.75" customHeight="1" thickBot="1" x14ac:dyDescent="0.25">
      <c r="A11" s="221"/>
      <c r="B11" s="430" t="s">
        <v>12</v>
      </c>
      <c r="C11" s="431" t="s">
        <v>11</v>
      </c>
      <c r="D11" s="432" t="s">
        <v>10</v>
      </c>
      <c r="E11" s="433" t="s">
        <v>0</v>
      </c>
    </row>
    <row r="12" spans="1:5" ht="12.75" customHeight="1" thickBot="1" x14ac:dyDescent="0.25">
      <c r="A12" s="222"/>
      <c r="B12" s="430"/>
      <c r="C12" s="430"/>
      <c r="D12" s="432"/>
      <c r="E12" s="433"/>
    </row>
    <row r="13" spans="1:5" ht="23.85" customHeight="1" thickBot="1" x14ac:dyDescent="0.25">
      <c r="A13" s="222" t="s">
        <v>13</v>
      </c>
      <c r="B13" s="430"/>
      <c r="C13" s="431"/>
      <c r="D13" s="432"/>
      <c r="E13" s="433"/>
    </row>
    <row r="14" spans="1:5" ht="13.5" thickBot="1" x14ac:dyDescent="0.25">
      <c r="A14" s="223"/>
      <c r="B14" s="224" t="s">
        <v>216</v>
      </c>
      <c r="C14" s="225"/>
      <c r="D14" s="432"/>
      <c r="E14" s="433"/>
    </row>
    <row r="15" spans="1:5" x14ac:dyDescent="0.2">
      <c r="A15" s="226"/>
      <c r="B15" s="227" t="s">
        <v>217</v>
      </c>
      <c r="C15" s="228"/>
      <c r="D15" s="229">
        <v>8</v>
      </c>
      <c r="E15" s="229">
        <f>E16+E23</f>
        <v>17</v>
      </c>
    </row>
    <row r="16" spans="1:5" x14ac:dyDescent="0.2">
      <c r="A16" s="230"/>
      <c r="B16" s="231" t="s">
        <v>347</v>
      </c>
      <c r="C16" s="232"/>
      <c r="D16" s="233"/>
      <c r="E16" s="234">
        <f>SUM(E17:E22)</f>
        <v>9</v>
      </c>
    </row>
    <row r="17" spans="1:5" x14ac:dyDescent="0.2">
      <c r="A17" s="235" t="s">
        <v>236</v>
      </c>
      <c r="B17" s="236" t="s">
        <v>219</v>
      </c>
      <c r="C17" s="237">
        <v>16</v>
      </c>
      <c r="D17" s="233"/>
      <c r="E17" s="233">
        <v>3.5</v>
      </c>
    </row>
    <row r="18" spans="1:5" x14ac:dyDescent="0.2">
      <c r="A18" s="235" t="s">
        <v>236</v>
      </c>
      <c r="B18" s="236" t="s">
        <v>220</v>
      </c>
      <c r="C18" s="237">
        <v>12</v>
      </c>
      <c r="D18" s="233"/>
      <c r="E18" s="352">
        <v>2.5</v>
      </c>
    </row>
    <row r="19" spans="1:5" x14ac:dyDescent="0.2">
      <c r="A19" s="235" t="s">
        <v>348</v>
      </c>
      <c r="B19" s="236" t="s">
        <v>222</v>
      </c>
      <c r="C19" s="237">
        <v>12</v>
      </c>
      <c r="D19" s="233"/>
      <c r="E19" s="352">
        <v>1</v>
      </c>
    </row>
    <row r="20" spans="1:5" x14ac:dyDescent="0.2">
      <c r="A20" s="235" t="s">
        <v>349</v>
      </c>
      <c r="B20" s="236" t="s">
        <v>350</v>
      </c>
      <c r="C20" s="237">
        <v>18</v>
      </c>
      <c r="D20" s="233"/>
      <c r="E20" s="352">
        <v>0.5</v>
      </c>
    </row>
    <row r="21" spans="1:5" x14ac:dyDescent="0.2">
      <c r="A21" s="235" t="s">
        <v>348</v>
      </c>
      <c r="B21" s="236" t="s">
        <v>351</v>
      </c>
      <c r="C21" s="237">
        <v>22</v>
      </c>
      <c r="D21" s="233"/>
      <c r="E21" s="352">
        <v>1</v>
      </c>
    </row>
    <row r="22" spans="1:5" x14ac:dyDescent="0.2">
      <c r="A22" s="235" t="s">
        <v>349</v>
      </c>
      <c r="B22" s="236" t="s">
        <v>352</v>
      </c>
      <c r="C22" s="237">
        <v>4</v>
      </c>
      <c r="D22" s="238"/>
      <c r="E22" s="352">
        <v>0.5</v>
      </c>
    </row>
    <row r="23" spans="1:5" x14ac:dyDescent="0.2">
      <c r="A23" s="235"/>
      <c r="B23" s="231" t="s">
        <v>229</v>
      </c>
      <c r="C23" s="237"/>
      <c r="D23" s="233"/>
      <c r="E23" s="234">
        <f>SUM(E24:E25)</f>
        <v>8</v>
      </c>
    </row>
    <row r="24" spans="1:5" ht="25.5" x14ac:dyDescent="0.2">
      <c r="A24" s="235" t="s">
        <v>349</v>
      </c>
      <c r="B24" s="236" t="s">
        <v>353</v>
      </c>
      <c r="C24" s="237">
        <v>67</v>
      </c>
      <c r="D24" s="233"/>
      <c r="E24" s="239">
        <v>8</v>
      </c>
    </row>
    <row r="25" spans="1:5" x14ac:dyDescent="0.2">
      <c r="A25" s="235" t="s">
        <v>349</v>
      </c>
      <c r="B25" s="240" t="s">
        <v>22</v>
      </c>
      <c r="C25" s="241"/>
      <c r="D25" s="233"/>
      <c r="E25" s="233"/>
    </row>
    <row r="26" spans="1:5" x14ac:dyDescent="0.2">
      <c r="A26" s="235"/>
      <c r="B26" s="382"/>
      <c r="C26" s="241"/>
      <c r="D26" s="242"/>
      <c r="E26" s="233"/>
    </row>
    <row r="27" spans="1:5" x14ac:dyDescent="0.2">
      <c r="A27" s="230"/>
      <c r="B27" s="243" t="s">
        <v>233</v>
      </c>
      <c r="C27" s="237"/>
      <c r="D27" s="244">
        <v>8</v>
      </c>
      <c r="E27" s="245">
        <f>E28+E34</f>
        <v>14</v>
      </c>
    </row>
    <row r="28" spans="1:5" ht="22.5" customHeight="1" x14ac:dyDescent="0.2">
      <c r="A28" s="230"/>
      <c r="B28" s="231" t="s">
        <v>234</v>
      </c>
      <c r="C28" s="237"/>
      <c r="D28" s="246"/>
      <c r="E28" s="234">
        <f>SUM(E29:E33)</f>
        <v>6</v>
      </c>
    </row>
    <row r="29" spans="1:5" ht="27" customHeight="1" x14ac:dyDescent="0.2">
      <c r="A29" s="235" t="s">
        <v>221</v>
      </c>
      <c r="B29" s="236" t="s">
        <v>354</v>
      </c>
      <c r="C29" s="237">
        <v>26</v>
      </c>
      <c r="D29" s="233"/>
      <c r="E29" s="233">
        <v>3</v>
      </c>
    </row>
    <row r="30" spans="1:5" x14ac:dyDescent="0.2">
      <c r="A30" s="235" t="s">
        <v>348</v>
      </c>
      <c r="B30" s="236" t="s">
        <v>222</v>
      </c>
      <c r="C30" s="237">
        <v>12</v>
      </c>
      <c r="D30" s="233"/>
      <c r="E30" s="352">
        <v>1</v>
      </c>
    </row>
    <row r="31" spans="1:5" x14ac:dyDescent="0.2">
      <c r="A31" s="235" t="s">
        <v>349</v>
      </c>
      <c r="B31" s="236" t="s">
        <v>350</v>
      </c>
      <c r="C31" s="237">
        <v>18</v>
      </c>
      <c r="D31" s="233"/>
      <c r="E31" s="352">
        <v>0.5</v>
      </c>
    </row>
    <row r="32" spans="1:5" x14ac:dyDescent="0.2">
      <c r="A32" s="235" t="s">
        <v>348</v>
      </c>
      <c r="B32" s="236" t="s">
        <v>351</v>
      </c>
      <c r="C32" s="237">
        <v>22</v>
      </c>
      <c r="D32" s="233"/>
      <c r="E32" s="352">
        <v>1</v>
      </c>
    </row>
    <row r="33" spans="1:420" x14ac:dyDescent="0.2">
      <c r="A33" s="235" t="s">
        <v>349</v>
      </c>
      <c r="B33" s="236" t="s">
        <v>352</v>
      </c>
      <c r="C33" s="237">
        <v>4</v>
      </c>
      <c r="D33" s="233"/>
      <c r="E33" s="352">
        <v>0.5</v>
      </c>
    </row>
    <row r="34" spans="1:420" x14ac:dyDescent="0.2">
      <c r="A34" s="230"/>
      <c r="B34" s="231" t="s">
        <v>238</v>
      </c>
      <c r="C34" s="241"/>
      <c r="D34" s="233"/>
      <c r="E34" s="234">
        <f>SUM(E36:E36)</f>
        <v>8</v>
      </c>
    </row>
    <row r="35" spans="1:420" x14ac:dyDescent="0.2">
      <c r="A35" s="235" t="s">
        <v>349</v>
      </c>
      <c r="B35" s="240" t="s">
        <v>22</v>
      </c>
      <c r="C35" s="237"/>
      <c r="D35" s="233"/>
      <c r="E35" s="354"/>
    </row>
    <row r="36" spans="1:420" ht="25.5" x14ac:dyDescent="0.2">
      <c r="A36" s="235" t="s">
        <v>349</v>
      </c>
      <c r="B36" s="236" t="s">
        <v>353</v>
      </c>
      <c r="C36" s="237">
        <v>67</v>
      </c>
      <c r="D36" s="233"/>
      <c r="E36" s="233">
        <v>8</v>
      </c>
    </row>
    <row r="37" spans="1:420" x14ac:dyDescent="0.2">
      <c r="A37" s="235"/>
      <c r="B37" s="247"/>
      <c r="C37" s="248"/>
      <c r="D37" s="249"/>
      <c r="E37" s="249"/>
    </row>
    <row r="38" spans="1:420" x14ac:dyDescent="0.2">
      <c r="A38" s="230"/>
      <c r="B38" s="250" t="s">
        <v>355</v>
      </c>
      <c r="C38" s="251"/>
      <c r="D38" s="252">
        <v>7</v>
      </c>
      <c r="E38" s="253">
        <f>E39+E46</f>
        <v>12.5</v>
      </c>
    </row>
    <row r="39" spans="1:420" x14ac:dyDescent="0.2">
      <c r="A39" s="230"/>
      <c r="B39" s="231" t="s">
        <v>241</v>
      </c>
      <c r="C39" s="251"/>
      <c r="D39" s="254"/>
      <c r="E39" s="255">
        <f>SUM(E40:E44)</f>
        <v>5.5</v>
      </c>
    </row>
    <row r="40" spans="1:420" x14ac:dyDescent="0.2">
      <c r="A40" s="235" t="s">
        <v>349</v>
      </c>
      <c r="B40" s="236" t="s">
        <v>350</v>
      </c>
      <c r="C40" s="237">
        <v>18</v>
      </c>
      <c r="D40" s="256"/>
      <c r="E40" s="233">
        <v>0.5</v>
      </c>
    </row>
    <row r="41" spans="1:420" ht="24" customHeight="1" x14ac:dyDescent="0.2">
      <c r="A41" s="235" t="s">
        <v>349</v>
      </c>
      <c r="B41" s="236" t="s">
        <v>352</v>
      </c>
      <c r="C41" s="237">
        <v>4</v>
      </c>
      <c r="D41" s="256"/>
      <c r="E41" s="256">
        <v>0.5</v>
      </c>
    </row>
    <row r="42" spans="1:420" ht="25.5" x14ac:dyDescent="0.2">
      <c r="A42" s="235" t="s">
        <v>302</v>
      </c>
      <c r="B42" s="236" t="s">
        <v>356</v>
      </c>
      <c r="C42" s="353">
        <v>12</v>
      </c>
      <c r="D42" s="256"/>
      <c r="E42" s="256">
        <v>0.5</v>
      </c>
    </row>
    <row r="43" spans="1:420" s="257" customFormat="1" ht="25.5" x14ac:dyDescent="0.2">
      <c r="A43" s="369"/>
      <c r="B43" s="370" t="s">
        <v>357</v>
      </c>
      <c r="C43" s="371">
        <v>24</v>
      </c>
      <c r="D43" s="372"/>
      <c r="E43" s="372">
        <v>2</v>
      </c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  <c r="IW43" s="209"/>
      <c r="IX43" s="209"/>
      <c r="IY43" s="209"/>
      <c r="IZ43" s="209"/>
      <c r="JA43" s="209"/>
      <c r="JB43" s="209"/>
      <c r="JC43" s="209"/>
      <c r="JD43" s="209"/>
      <c r="JE43" s="209"/>
      <c r="JF43" s="209"/>
      <c r="JG43" s="209"/>
      <c r="JH43" s="209"/>
      <c r="JI43" s="209"/>
      <c r="JJ43" s="209"/>
      <c r="JK43" s="209"/>
      <c r="JL43" s="209"/>
      <c r="JM43" s="209"/>
      <c r="JN43" s="209"/>
      <c r="JO43" s="209"/>
      <c r="JP43" s="209"/>
      <c r="JQ43" s="209"/>
      <c r="JR43" s="209"/>
      <c r="JS43" s="209"/>
      <c r="JT43" s="209"/>
      <c r="JU43" s="209"/>
      <c r="JV43" s="209"/>
      <c r="JW43" s="209"/>
      <c r="JX43" s="209"/>
      <c r="JY43" s="209"/>
      <c r="JZ43" s="209"/>
      <c r="KA43" s="209"/>
      <c r="KB43" s="209"/>
      <c r="KC43" s="209"/>
      <c r="KD43" s="209"/>
      <c r="KE43" s="209"/>
      <c r="KF43" s="209"/>
      <c r="KG43" s="209"/>
      <c r="KH43" s="209"/>
      <c r="KI43" s="209"/>
      <c r="KJ43" s="209"/>
      <c r="KK43" s="209"/>
      <c r="KL43" s="209"/>
      <c r="KM43" s="209"/>
      <c r="KN43" s="209"/>
      <c r="KO43" s="209"/>
      <c r="KP43" s="209"/>
      <c r="KQ43" s="209"/>
      <c r="KR43" s="209"/>
      <c r="KS43" s="209"/>
      <c r="KT43" s="209"/>
      <c r="KU43" s="209"/>
      <c r="KV43" s="209"/>
      <c r="KW43" s="209"/>
      <c r="KX43" s="209"/>
      <c r="KY43" s="209"/>
      <c r="KZ43" s="209"/>
      <c r="LA43" s="209"/>
      <c r="LB43" s="209"/>
      <c r="LC43" s="209"/>
      <c r="LD43" s="209"/>
      <c r="LE43" s="209"/>
      <c r="LF43" s="209"/>
      <c r="LG43" s="209"/>
      <c r="LH43" s="209"/>
      <c r="LI43" s="209"/>
      <c r="LJ43" s="209"/>
      <c r="LK43" s="209"/>
      <c r="LL43" s="209"/>
      <c r="LM43" s="209"/>
      <c r="LN43" s="209"/>
      <c r="LO43" s="209"/>
      <c r="LP43" s="209"/>
      <c r="LQ43" s="209"/>
      <c r="LR43" s="209"/>
      <c r="LS43" s="209"/>
      <c r="LT43" s="209"/>
      <c r="LU43" s="209"/>
      <c r="LV43" s="209"/>
      <c r="LW43" s="209"/>
      <c r="LX43" s="209"/>
      <c r="LY43" s="209"/>
      <c r="LZ43" s="209"/>
      <c r="MA43" s="209"/>
      <c r="MB43" s="209"/>
      <c r="MC43" s="209"/>
      <c r="MD43" s="209"/>
      <c r="ME43" s="209"/>
      <c r="MF43" s="209"/>
      <c r="MG43" s="209"/>
      <c r="MH43" s="209"/>
      <c r="MI43" s="209"/>
      <c r="MJ43" s="209"/>
      <c r="MK43" s="209"/>
      <c r="ML43" s="209"/>
      <c r="MM43" s="209"/>
      <c r="MN43" s="209"/>
      <c r="MO43" s="209"/>
      <c r="MP43" s="209"/>
      <c r="MQ43" s="209"/>
      <c r="MR43" s="209"/>
      <c r="MS43" s="209"/>
      <c r="MT43" s="209"/>
      <c r="MU43" s="209"/>
      <c r="MV43" s="209"/>
      <c r="MW43" s="209"/>
      <c r="MX43" s="209"/>
      <c r="MY43" s="209"/>
      <c r="MZ43" s="209"/>
      <c r="NA43" s="209"/>
      <c r="NB43" s="209"/>
      <c r="NC43" s="209"/>
      <c r="ND43" s="209"/>
      <c r="NE43" s="209"/>
      <c r="NF43" s="209"/>
      <c r="NG43" s="209"/>
      <c r="NH43" s="209"/>
      <c r="NI43" s="209"/>
      <c r="NJ43" s="209"/>
      <c r="NK43" s="209"/>
      <c r="NL43" s="209"/>
      <c r="NM43" s="209"/>
      <c r="NN43" s="209"/>
      <c r="NO43" s="209"/>
      <c r="NP43" s="209"/>
      <c r="NQ43" s="209"/>
      <c r="NR43" s="209"/>
      <c r="NS43" s="209"/>
      <c r="NT43" s="209"/>
      <c r="NU43" s="209"/>
      <c r="NV43" s="209"/>
      <c r="NW43" s="209"/>
      <c r="NX43" s="209"/>
      <c r="NY43" s="209"/>
      <c r="NZ43" s="209"/>
      <c r="OA43" s="209"/>
      <c r="OB43" s="209"/>
      <c r="OC43" s="209"/>
      <c r="OD43" s="209"/>
      <c r="OE43" s="209"/>
      <c r="OF43" s="209"/>
      <c r="OG43" s="209"/>
      <c r="OH43" s="209"/>
      <c r="OI43" s="209"/>
      <c r="OJ43" s="209"/>
      <c r="OK43" s="209"/>
      <c r="OL43" s="209"/>
      <c r="OM43" s="209"/>
      <c r="ON43" s="209"/>
      <c r="OO43" s="209"/>
      <c r="OP43" s="209"/>
      <c r="OQ43" s="209"/>
      <c r="OR43" s="209"/>
      <c r="OS43" s="209"/>
      <c r="OT43" s="209"/>
      <c r="OU43" s="209"/>
      <c r="OV43" s="209"/>
      <c r="OW43" s="209"/>
      <c r="OX43" s="209"/>
      <c r="OY43" s="209"/>
      <c r="OZ43" s="209"/>
      <c r="PA43" s="209"/>
      <c r="PB43" s="209"/>
      <c r="PC43" s="209"/>
      <c r="PD43" s="209"/>
    </row>
    <row r="44" spans="1:420" s="257" customFormat="1" ht="25.5" x14ac:dyDescent="0.2">
      <c r="A44" s="373"/>
      <c r="B44" s="370" t="s">
        <v>358</v>
      </c>
      <c r="C44" s="374">
        <v>26</v>
      </c>
      <c r="D44" s="372"/>
      <c r="E44" s="372">
        <v>2</v>
      </c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  <c r="IW44" s="209"/>
      <c r="IX44" s="209"/>
      <c r="IY44" s="209"/>
      <c r="IZ44" s="209"/>
      <c r="JA44" s="209"/>
      <c r="JB44" s="209"/>
      <c r="JC44" s="209"/>
      <c r="JD44" s="209"/>
      <c r="JE44" s="209"/>
      <c r="JF44" s="209"/>
      <c r="JG44" s="209"/>
      <c r="JH44" s="209"/>
      <c r="JI44" s="209"/>
      <c r="JJ44" s="209"/>
      <c r="JK44" s="209"/>
      <c r="JL44" s="209"/>
      <c r="JM44" s="209"/>
      <c r="JN44" s="209"/>
      <c r="JO44" s="209"/>
      <c r="JP44" s="209"/>
      <c r="JQ44" s="209"/>
      <c r="JR44" s="209"/>
      <c r="JS44" s="209"/>
      <c r="JT44" s="209"/>
      <c r="JU44" s="209"/>
      <c r="JV44" s="209"/>
      <c r="JW44" s="209"/>
      <c r="JX44" s="209"/>
      <c r="JY44" s="209"/>
      <c r="JZ44" s="209"/>
      <c r="KA44" s="209"/>
      <c r="KB44" s="209"/>
      <c r="KC44" s="209"/>
      <c r="KD44" s="209"/>
      <c r="KE44" s="209"/>
      <c r="KF44" s="209"/>
      <c r="KG44" s="209"/>
      <c r="KH44" s="209"/>
      <c r="KI44" s="209"/>
      <c r="KJ44" s="209"/>
      <c r="KK44" s="209"/>
      <c r="KL44" s="209"/>
      <c r="KM44" s="209"/>
      <c r="KN44" s="209"/>
      <c r="KO44" s="209"/>
      <c r="KP44" s="209"/>
      <c r="KQ44" s="209"/>
      <c r="KR44" s="209"/>
      <c r="KS44" s="209"/>
      <c r="KT44" s="209"/>
      <c r="KU44" s="209"/>
      <c r="KV44" s="209"/>
      <c r="KW44" s="209"/>
      <c r="KX44" s="209"/>
      <c r="KY44" s="209"/>
      <c r="KZ44" s="209"/>
      <c r="LA44" s="209"/>
      <c r="LB44" s="209"/>
      <c r="LC44" s="209"/>
      <c r="LD44" s="209"/>
      <c r="LE44" s="209"/>
      <c r="LF44" s="209"/>
      <c r="LG44" s="209"/>
      <c r="LH44" s="209"/>
      <c r="LI44" s="209"/>
      <c r="LJ44" s="209"/>
      <c r="LK44" s="209"/>
      <c r="LL44" s="209"/>
      <c r="LM44" s="209"/>
      <c r="LN44" s="209"/>
      <c r="LO44" s="209"/>
      <c r="LP44" s="209"/>
      <c r="LQ44" s="209"/>
      <c r="LR44" s="209"/>
      <c r="LS44" s="209"/>
      <c r="LT44" s="209"/>
      <c r="LU44" s="209"/>
      <c r="LV44" s="209"/>
      <c r="LW44" s="209"/>
      <c r="LX44" s="209"/>
      <c r="LY44" s="209"/>
      <c r="LZ44" s="209"/>
      <c r="MA44" s="209"/>
      <c r="MB44" s="209"/>
      <c r="MC44" s="209"/>
      <c r="MD44" s="209"/>
      <c r="ME44" s="209"/>
      <c r="MF44" s="209"/>
      <c r="MG44" s="209"/>
      <c r="MH44" s="209"/>
      <c r="MI44" s="209"/>
      <c r="MJ44" s="209"/>
      <c r="MK44" s="209"/>
      <c r="ML44" s="209"/>
      <c r="MM44" s="209"/>
      <c r="MN44" s="209"/>
      <c r="MO44" s="209"/>
      <c r="MP44" s="209"/>
      <c r="MQ44" s="209"/>
      <c r="MR44" s="209"/>
      <c r="MS44" s="209"/>
      <c r="MT44" s="209"/>
      <c r="MU44" s="209"/>
      <c r="MV44" s="209"/>
      <c r="MW44" s="209"/>
      <c r="MX44" s="209"/>
      <c r="MY44" s="209"/>
      <c r="MZ44" s="209"/>
      <c r="NA44" s="209"/>
      <c r="NB44" s="209"/>
      <c r="NC44" s="209"/>
      <c r="ND44" s="209"/>
      <c r="NE44" s="209"/>
      <c r="NF44" s="209"/>
      <c r="NG44" s="209"/>
      <c r="NH44" s="209"/>
      <c r="NI44" s="209"/>
      <c r="NJ44" s="209"/>
      <c r="NK44" s="209"/>
      <c r="NL44" s="209"/>
      <c r="NM44" s="209"/>
      <c r="NN44" s="209"/>
      <c r="NO44" s="209"/>
      <c r="NP44" s="209"/>
      <c r="NQ44" s="209"/>
      <c r="NR44" s="209"/>
      <c r="NS44" s="209"/>
      <c r="NT44" s="209"/>
      <c r="NU44" s="209"/>
      <c r="NV44" s="209"/>
      <c r="NW44" s="209"/>
      <c r="NX44" s="209"/>
      <c r="NY44" s="209"/>
      <c r="NZ44" s="209"/>
      <c r="OA44" s="209"/>
      <c r="OB44" s="209"/>
      <c r="OC44" s="209"/>
      <c r="OD44" s="209"/>
      <c r="OE44" s="209"/>
      <c r="OF44" s="209"/>
      <c r="OG44" s="209"/>
      <c r="OH44" s="209"/>
      <c r="OI44" s="209"/>
      <c r="OJ44" s="209"/>
      <c r="OK44" s="209"/>
      <c r="OL44" s="209"/>
      <c r="OM44" s="209"/>
      <c r="ON44" s="209"/>
      <c r="OO44" s="209"/>
      <c r="OP44" s="209"/>
      <c r="OQ44" s="209"/>
      <c r="OR44" s="209"/>
      <c r="OS44" s="209"/>
      <c r="OT44" s="209"/>
      <c r="OU44" s="209"/>
      <c r="OV44" s="209"/>
      <c r="OW44" s="209"/>
      <c r="OX44" s="209"/>
      <c r="OY44" s="209"/>
      <c r="OZ44" s="209"/>
      <c r="PA44" s="209"/>
      <c r="PB44" s="209"/>
      <c r="PC44" s="209"/>
      <c r="PD44" s="209"/>
    </row>
    <row r="45" spans="1:420" x14ac:dyDescent="0.2">
      <c r="A45" s="369"/>
      <c r="B45" s="375"/>
      <c r="C45" s="371"/>
      <c r="D45" s="372"/>
      <c r="E45" s="372"/>
    </row>
    <row r="46" spans="1:420" x14ac:dyDescent="0.2">
      <c r="A46" s="230"/>
      <c r="B46" s="231" t="s">
        <v>238</v>
      </c>
      <c r="C46" s="241"/>
      <c r="D46" s="256"/>
      <c r="E46" s="256">
        <v>7</v>
      </c>
    </row>
    <row r="47" spans="1:420" x14ac:dyDescent="0.2">
      <c r="A47" s="235" t="s">
        <v>106</v>
      </c>
      <c r="B47" s="258" t="s">
        <v>22</v>
      </c>
      <c r="C47" s="241"/>
      <c r="D47" s="256"/>
      <c r="E47" s="256"/>
    </row>
    <row r="48" spans="1:420" ht="25.5" x14ac:dyDescent="0.2">
      <c r="A48" s="235" t="s">
        <v>349</v>
      </c>
      <c r="B48" s="236" t="s">
        <v>353</v>
      </c>
      <c r="C48" s="241">
        <v>67</v>
      </c>
      <c r="D48" s="256"/>
      <c r="E48" s="256">
        <v>7</v>
      </c>
    </row>
    <row r="49" spans="1:420" x14ac:dyDescent="0.2">
      <c r="A49" s="235"/>
      <c r="B49" s="236"/>
      <c r="C49" s="241"/>
      <c r="D49" s="256"/>
      <c r="E49" s="256"/>
    </row>
    <row r="50" spans="1:420" x14ac:dyDescent="0.2">
      <c r="A50" s="259"/>
      <c r="B50" s="260" t="s">
        <v>359</v>
      </c>
      <c r="C50" s="241"/>
      <c r="D50" s="261">
        <v>7</v>
      </c>
      <c r="E50" s="262">
        <v>14</v>
      </c>
    </row>
    <row r="51" spans="1:420" x14ac:dyDescent="0.2">
      <c r="A51" s="259"/>
      <c r="B51" s="231" t="s">
        <v>250</v>
      </c>
      <c r="C51" s="241"/>
      <c r="D51" s="263"/>
      <c r="E51" s="264">
        <f>SUM(E52:E56)</f>
        <v>6.5</v>
      </c>
    </row>
    <row r="52" spans="1:420" x14ac:dyDescent="0.2">
      <c r="A52" s="235" t="s">
        <v>349</v>
      </c>
      <c r="B52" s="236" t="s">
        <v>350</v>
      </c>
      <c r="C52" s="241"/>
      <c r="D52" s="263"/>
      <c r="E52" s="233">
        <v>0.5</v>
      </c>
    </row>
    <row r="53" spans="1:420" x14ac:dyDescent="0.2">
      <c r="A53" s="235" t="s">
        <v>349</v>
      </c>
      <c r="B53" s="236" t="s">
        <v>352</v>
      </c>
      <c r="C53" s="241">
        <v>4</v>
      </c>
      <c r="D53" s="263"/>
      <c r="E53" s="233">
        <v>0.5</v>
      </c>
    </row>
    <row r="54" spans="1:420" s="265" customFormat="1" ht="25.5" x14ac:dyDescent="0.2">
      <c r="A54" s="369" t="s">
        <v>302</v>
      </c>
      <c r="B54" s="370" t="s">
        <v>356</v>
      </c>
      <c r="C54" s="376">
        <v>12</v>
      </c>
      <c r="D54" s="377"/>
      <c r="E54" s="372">
        <v>0.5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09"/>
      <c r="IF54" s="209"/>
      <c r="IG54" s="209"/>
      <c r="IH54" s="209"/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  <c r="IU54" s="209"/>
      <c r="IV54" s="209"/>
      <c r="IW54" s="209"/>
      <c r="IX54" s="209"/>
      <c r="IY54" s="209"/>
      <c r="IZ54" s="209"/>
      <c r="JA54" s="209"/>
      <c r="JB54" s="209"/>
      <c r="JC54" s="209"/>
      <c r="JD54" s="209"/>
      <c r="JE54" s="209"/>
      <c r="JF54" s="209"/>
      <c r="JG54" s="209"/>
      <c r="JH54" s="209"/>
      <c r="JI54" s="209"/>
      <c r="JJ54" s="209"/>
      <c r="JK54" s="209"/>
      <c r="JL54" s="209"/>
      <c r="JM54" s="209"/>
      <c r="JN54" s="209"/>
      <c r="JO54" s="209"/>
      <c r="JP54" s="209"/>
      <c r="JQ54" s="209"/>
      <c r="JR54" s="209"/>
      <c r="JS54" s="209"/>
      <c r="JT54" s="209"/>
      <c r="JU54" s="209"/>
      <c r="JV54" s="209"/>
      <c r="JW54" s="209"/>
      <c r="JX54" s="209"/>
      <c r="JY54" s="209"/>
      <c r="JZ54" s="209"/>
      <c r="KA54" s="209"/>
      <c r="KB54" s="209"/>
      <c r="KC54" s="209"/>
      <c r="KD54" s="209"/>
      <c r="KE54" s="209"/>
      <c r="KF54" s="209"/>
      <c r="KG54" s="209"/>
      <c r="KH54" s="209"/>
      <c r="KI54" s="209"/>
      <c r="KJ54" s="209"/>
      <c r="KK54" s="209"/>
      <c r="KL54" s="209"/>
      <c r="KM54" s="209"/>
      <c r="KN54" s="209"/>
      <c r="KO54" s="209"/>
      <c r="KP54" s="209"/>
      <c r="KQ54" s="209"/>
      <c r="KR54" s="209"/>
      <c r="KS54" s="209"/>
      <c r="KT54" s="209"/>
      <c r="KU54" s="209"/>
      <c r="KV54" s="209"/>
      <c r="KW54" s="209"/>
      <c r="KX54" s="209"/>
      <c r="KY54" s="209"/>
      <c r="KZ54" s="209"/>
      <c r="LA54" s="209"/>
      <c r="LB54" s="209"/>
      <c r="LC54" s="209"/>
      <c r="LD54" s="209"/>
      <c r="LE54" s="209"/>
      <c r="LF54" s="209"/>
      <c r="LG54" s="209"/>
      <c r="LH54" s="209"/>
      <c r="LI54" s="209"/>
      <c r="LJ54" s="209"/>
      <c r="LK54" s="209"/>
      <c r="LL54" s="209"/>
      <c r="LM54" s="209"/>
      <c r="LN54" s="209"/>
      <c r="LO54" s="209"/>
      <c r="LP54" s="209"/>
      <c r="LQ54" s="209"/>
      <c r="LR54" s="209"/>
      <c r="LS54" s="209"/>
      <c r="LT54" s="209"/>
      <c r="LU54" s="209"/>
      <c r="LV54" s="209"/>
      <c r="LW54" s="209"/>
      <c r="LX54" s="209"/>
      <c r="LY54" s="209"/>
      <c r="LZ54" s="209"/>
      <c r="MA54" s="209"/>
      <c r="MB54" s="209"/>
      <c r="MC54" s="209"/>
      <c r="MD54" s="209"/>
      <c r="ME54" s="209"/>
      <c r="MF54" s="209"/>
      <c r="MG54" s="209"/>
      <c r="MH54" s="209"/>
      <c r="MI54" s="209"/>
      <c r="MJ54" s="209"/>
      <c r="MK54" s="209"/>
      <c r="ML54" s="209"/>
      <c r="MM54" s="209"/>
      <c r="MN54" s="209"/>
      <c r="MO54" s="209"/>
      <c r="MP54" s="209"/>
      <c r="MQ54" s="209"/>
      <c r="MR54" s="209"/>
      <c r="MS54" s="209"/>
      <c r="MT54" s="209"/>
      <c r="MU54" s="209"/>
      <c r="MV54" s="209"/>
      <c r="MW54" s="209"/>
      <c r="MX54" s="209"/>
      <c r="MY54" s="209"/>
      <c r="MZ54" s="209"/>
      <c r="NA54" s="209"/>
      <c r="NB54" s="209"/>
      <c r="NC54" s="209"/>
      <c r="ND54" s="209"/>
      <c r="NE54" s="209"/>
      <c r="NF54" s="209"/>
      <c r="NG54" s="209"/>
      <c r="NH54" s="209"/>
      <c r="NI54" s="209"/>
      <c r="NJ54" s="209"/>
      <c r="NK54" s="209"/>
      <c r="NL54" s="209"/>
      <c r="NM54" s="209"/>
      <c r="NN54" s="209"/>
      <c r="NO54" s="209"/>
      <c r="NP54" s="209"/>
      <c r="NQ54" s="209"/>
      <c r="NR54" s="209"/>
      <c r="NS54" s="209"/>
      <c r="NT54" s="209"/>
      <c r="NU54" s="209"/>
      <c r="NV54" s="209"/>
      <c r="NW54" s="209"/>
      <c r="NX54" s="209"/>
      <c r="NY54" s="209"/>
      <c r="NZ54" s="209"/>
      <c r="OA54" s="209"/>
      <c r="OB54" s="209"/>
      <c r="OC54" s="209"/>
      <c r="OD54" s="209"/>
      <c r="OE54" s="209"/>
      <c r="OF54" s="209"/>
      <c r="OG54" s="209"/>
      <c r="OH54" s="209"/>
      <c r="OI54" s="209"/>
      <c r="OJ54" s="209"/>
      <c r="OK54" s="209"/>
      <c r="OL54" s="209"/>
      <c r="OM54" s="209"/>
      <c r="ON54" s="209"/>
      <c r="OO54" s="209"/>
      <c r="OP54" s="209"/>
      <c r="OQ54" s="209"/>
      <c r="OR54" s="209"/>
      <c r="OS54" s="209"/>
      <c r="OT54" s="209"/>
      <c r="OU54" s="209"/>
      <c r="OV54" s="209"/>
      <c r="OW54" s="209"/>
      <c r="OX54" s="209"/>
      <c r="OY54" s="209"/>
      <c r="OZ54" s="209"/>
      <c r="PA54" s="209"/>
      <c r="PB54" s="209"/>
      <c r="PC54" s="209"/>
      <c r="PD54" s="209"/>
    </row>
    <row r="55" spans="1:420" ht="26.25" customHeight="1" x14ac:dyDescent="0.2">
      <c r="A55" s="230"/>
      <c r="B55" s="236" t="s">
        <v>360</v>
      </c>
      <c r="C55" s="237">
        <v>24</v>
      </c>
      <c r="D55" s="355"/>
      <c r="E55" s="256">
        <v>2</v>
      </c>
    </row>
    <row r="56" spans="1:420" ht="26.25" customHeight="1" x14ac:dyDescent="0.2">
      <c r="A56" s="259"/>
      <c r="B56" s="236" t="s">
        <v>361</v>
      </c>
      <c r="C56" s="237">
        <v>26</v>
      </c>
      <c r="D56" s="355"/>
      <c r="E56" s="256">
        <v>3</v>
      </c>
    </row>
    <row r="57" spans="1:420" x14ac:dyDescent="0.2">
      <c r="A57" s="235"/>
      <c r="B57" s="236"/>
      <c r="C57" s="241"/>
      <c r="D57" s="355"/>
      <c r="E57" s="356"/>
    </row>
    <row r="58" spans="1:420" x14ac:dyDescent="0.2">
      <c r="A58" s="230"/>
      <c r="B58" s="231" t="s">
        <v>238</v>
      </c>
      <c r="C58" s="357"/>
      <c r="D58" s="355"/>
      <c r="E58" s="358">
        <v>7</v>
      </c>
    </row>
    <row r="59" spans="1:420" x14ac:dyDescent="0.2">
      <c r="A59" s="235" t="s">
        <v>106</v>
      </c>
      <c r="B59" s="258" t="s">
        <v>22</v>
      </c>
      <c r="C59" s="353"/>
      <c r="D59" s="355"/>
      <c r="E59" s="359"/>
    </row>
    <row r="60" spans="1:420" ht="26.25" thickBot="1" x14ac:dyDescent="0.25">
      <c r="A60" s="266" t="s">
        <v>349</v>
      </c>
      <c r="B60" s="267" t="s">
        <v>353</v>
      </c>
      <c r="C60" s="268">
        <v>67</v>
      </c>
      <c r="D60" s="360"/>
      <c r="E60" s="361">
        <v>7</v>
      </c>
    </row>
    <row r="61" spans="1:420" x14ac:dyDescent="0.2">
      <c r="C61" s="212"/>
    </row>
    <row r="62" spans="1:420" x14ac:dyDescent="0.2">
      <c r="B62" s="269" t="s">
        <v>379</v>
      </c>
      <c r="C62" s="212"/>
    </row>
    <row r="63" spans="1:420" x14ac:dyDescent="0.2">
      <c r="B63" s="269" t="s">
        <v>380</v>
      </c>
      <c r="C63" s="212"/>
    </row>
    <row r="64" spans="1:420" ht="24" customHeight="1" x14ac:dyDescent="0.2"/>
    <row r="65" ht="24" customHeight="1" x14ac:dyDescent="0.2"/>
    <row r="67" ht="11.25" customHeight="1" x14ac:dyDescent="0.2"/>
  </sheetData>
  <mergeCells count="5">
    <mergeCell ref="D11:D14"/>
    <mergeCell ref="E11:E14"/>
    <mergeCell ref="A7:B7"/>
    <mergeCell ref="B11:B13"/>
    <mergeCell ref="C11:C13"/>
  </mergeCells>
  <pageMargins left="0.7" right="0.7" top="0.75" bottom="0.75" header="0.511811023622047" footer="0.511811023622047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3E78-251B-4E12-96D0-95CA7CAF35B2}">
  <sheetPr>
    <pageSetUpPr fitToPage="1"/>
  </sheetPr>
  <dimension ref="A1:E57"/>
  <sheetViews>
    <sheetView zoomScaleNormal="100" workbookViewId="0">
      <selection activeCell="B15" sqref="B15"/>
    </sheetView>
  </sheetViews>
  <sheetFormatPr baseColWidth="10" defaultColWidth="10.7109375" defaultRowHeight="12.75" x14ac:dyDescent="0.2"/>
  <cols>
    <col min="1" max="1" width="23.42578125" style="273" customWidth="1"/>
    <col min="2" max="2" width="54.85546875" style="273" customWidth="1"/>
    <col min="3" max="3" width="8.85546875" style="273" customWidth="1"/>
    <col min="4" max="5" width="7.140625" style="273" customWidth="1"/>
    <col min="6" max="16384" width="10.7109375" style="273"/>
  </cols>
  <sheetData>
    <row r="1" spans="1:5" x14ac:dyDescent="0.2">
      <c r="A1" s="270"/>
      <c r="B1" s="271"/>
      <c r="C1" s="272"/>
      <c r="D1" s="271"/>
      <c r="E1" s="271"/>
    </row>
    <row r="2" spans="1:5" x14ac:dyDescent="0.2">
      <c r="A2" s="274"/>
      <c r="B2" s="275" t="s">
        <v>14</v>
      </c>
      <c r="C2" s="276"/>
    </row>
    <row r="3" spans="1:5" x14ac:dyDescent="0.2">
      <c r="A3" s="274"/>
      <c r="C3" s="277" t="s">
        <v>212</v>
      </c>
    </row>
    <row r="4" spans="1:5" x14ac:dyDescent="0.2">
      <c r="A4" s="274"/>
      <c r="B4" s="278" t="s">
        <v>21</v>
      </c>
      <c r="C4" s="276"/>
    </row>
    <row r="5" spans="1:5" ht="13.5" thickBot="1" x14ac:dyDescent="0.25">
      <c r="A5" s="274"/>
      <c r="C5" s="276"/>
    </row>
    <row r="6" spans="1:5" x14ac:dyDescent="0.2">
      <c r="A6" s="279" t="s">
        <v>15</v>
      </c>
      <c r="B6" s="271"/>
      <c r="C6" s="367" t="s">
        <v>18</v>
      </c>
      <c r="D6" s="271"/>
      <c r="E6" s="271"/>
    </row>
    <row r="7" spans="1:5" ht="27" customHeight="1" x14ac:dyDescent="0.2">
      <c r="A7" s="434" t="s">
        <v>329</v>
      </c>
      <c r="B7" s="434"/>
      <c r="C7" s="368" t="s">
        <v>375</v>
      </c>
    </row>
    <row r="8" spans="1:5" x14ac:dyDescent="0.2">
      <c r="A8" s="280" t="s">
        <v>20</v>
      </c>
      <c r="C8" s="368" t="s">
        <v>373</v>
      </c>
    </row>
    <row r="9" spans="1:5" x14ac:dyDescent="0.2">
      <c r="A9" s="280"/>
      <c r="C9" s="368" t="s">
        <v>374</v>
      </c>
    </row>
    <row r="10" spans="1:5" ht="15.75" thickBot="1" x14ac:dyDescent="0.25">
      <c r="A10" s="281"/>
      <c r="B10" s="282"/>
      <c r="C10" s="283"/>
      <c r="D10" s="220"/>
      <c r="E10" s="220"/>
    </row>
    <row r="11" spans="1:5" ht="12.75" customHeight="1" thickBot="1" x14ac:dyDescent="0.25">
      <c r="A11" s="284"/>
      <c r="B11" s="435" t="s">
        <v>12</v>
      </c>
      <c r="C11" s="436" t="s">
        <v>11</v>
      </c>
      <c r="D11" s="437" t="s">
        <v>10</v>
      </c>
      <c r="E11" s="438" t="s">
        <v>0</v>
      </c>
    </row>
    <row r="12" spans="1:5" ht="12.75" customHeight="1" thickBot="1" x14ac:dyDescent="0.25">
      <c r="A12" s="285"/>
      <c r="B12" s="435"/>
      <c r="C12" s="435"/>
      <c r="D12" s="437"/>
      <c r="E12" s="438"/>
    </row>
    <row r="13" spans="1:5" ht="26.25" customHeight="1" thickBot="1" x14ac:dyDescent="0.25">
      <c r="A13" s="285" t="s">
        <v>13</v>
      </c>
      <c r="B13" s="435"/>
      <c r="C13" s="436"/>
      <c r="D13" s="437"/>
      <c r="E13" s="438"/>
    </row>
    <row r="14" spans="1:5" ht="13.5" thickBot="1" x14ac:dyDescent="0.25">
      <c r="A14" s="286"/>
      <c r="B14" s="287" t="s">
        <v>256</v>
      </c>
      <c r="C14" s="288"/>
      <c r="D14" s="437"/>
      <c r="E14" s="438"/>
    </row>
    <row r="15" spans="1:5" x14ac:dyDescent="0.2">
      <c r="A15" s="289"/>
      <c r="B15" s="290" t="s">
        <v>257</v>
      </c>
      <c r="C15" s="291"/>
      <c r="D15" s="292">
        <v>6</v>
      </c>
      <c r="E15" s="292">
        <v>9</v>
      </c>
    </row>
    <row r="16" spans="1:5" x14ac:dyDescent="0.2">
      <c r="A16" s="293"/>
      <c r="B16" s="294" t="s">
        <v>362</v>
      </c>
      <c r="C16" s="295"/>
      <c r="D16" s="296"/>
      <c r="E16" s="297">
        <f>SUM(E17:E18)</f>
        <v>3</v>
      </c>
    </row>
    <row r="17" spans="1:5" x14ac:dyDescent="0.2">
      <c r="A17" s="298"/>
      <c r="B17" s="299" t="s">
        <v>363</v>
      </c>
      <c r="C17" s="300">
        <v>12</v>
      </c>
      <c r="D17" s="296"/>
      <c r="E17" s="296">
        <v>2</v>
      </c>
    </row>
    <row r="18" spans="1:5" x14ac:dyDescent="0.2">
      <c r="A18" s="298" t="s">
        <v>348</v>
      </c>
      <c r="B18" s="301" t="s">
        <v>261</v>
      </c>
      <c r="C18" s="300">
        <v>18</v>
      </c>
      <c r="D18" s="296"/>
      <c r="E18" s="302">
        <v>1</v>
      </c>
    </row>
    <row r="19" spans="1:5" x14ac:dyDescent="0.2">
      <c r="A19" s="298"/>
      <c r="B19" s="294"/>
      <c r="C19" s="300"/>
      <c r="D19" s="296"/>
      <c r="E19" s="303"/>
    </row>
    <row r="20" spans="1:5" x14ac:dyDescent="0.2">
      <c r="A20" s="293"/>
      <c r="B20" s="294" t="s">
        <v>364</v>
      </c>
      <c r="C20" s="300"/>
      <c r="D20" s="296"/>
      <c r="E20" s="304">
        <v>6</v>
      </c>
    </row>
    <row r="21" spans="1:5" x14ac:dyDescent="0.2">
      <c r="A21" s="293" t="s">
        <v>365</v>
      </c>
      <c r="B21" s="305" t="s">
        <v>22</v>
      </c>
      <c r="C21" s="300">
        <v>26</v>
      </c>
      <c r="D21" s="296"/>
      <c r="E21" s="319">
        <v>2</v>
      </c>
    </row>
    <row r="22" spans="1:5" s="306" customFormat="1" x14ac:dyDescent="0.2">
      <c r="A22" s="293" t="s">
        <v>365</v>
      </c>
      <c r="B22" s="76" t="s">
        <v>328</v>
      </c>
      <c r="C22" s="300">
        <v>40</v>
      </c>
      <c r="D22" s="296"/>
      <c r="E22" s="296">
        <v>4</v>
      </c>
    </row>
    <row r="23" spans="1:5" x14ac:dyDescent="0.2">
      <c r="A23" s="293"/>
      <c r="B23" s="307" t="s">
        <v>267</v>
      </c>
      <c r="C23" s="300"/>
      <c r="D23" s="308">
        <v>8</v>
      </c>
      <c r="E23" s="309">
        <f>E24+E28</f>
        <v>11</v>
      </c>
    </row>
    <row r="24" spans="1:5" x14ac:dyDescent="0.2">
      <c r="A24" s="293"/>
      <c r="B24" s="294" t="s">
        <v>268</v>
      </c>
      <c r="C24" s="300"/>
      <c r="D24" s="310"/>
      <c r="E24" s="297">
        <f>SUM(E25:E27)</f>
        <v>5</v>
      </c>
    </row>
    <row r="25" spans="1:5" x14ac:dyDescent="0.2">
      <c r="A25" s="293"/>
      <c r="B25" s="299" t="s">
        <v>269</v>
      </c>
      <c r="C25" s="300">
        <v>20</v>
      </c>
      <c r="D25" s="296"/>
      <c r="E25" s="319">
        <v>2</v>
      </c>
    </row>
    <row r="26" spans="1:5" x14ac:dyDescent="0.2">
      <c r="A26" s="298" t="s">
        <v>348</v>
      </c>
      <c r="B26" s="301" t="s">
        <v>261</v>
      </c>
      <c r="C26" s="300">
        <v>18</v>
      </c>
      <c r="D26" s="296"/>
      <c r="E26" s="319">
        <v>1</v>
      </c>
    </row>
    <row r="27" spans="1:5" s="306" customFormat="1" x14ac:dyDescent="0.2">
      <c r="A27" s="293" t="s">
        <v>365</v>
      </c>
      <c r="B27" s="305" t="s">
        <v>22</v>
      </c>
      <c r="C27" s="300">
        <v>12</v>
      </c>
      <c r="D27" s="296"/>
      <c r="E27" s="319">
        <v>2</v>
      </c>
    </row>
    <row r="28" spans="1:5" x14ac:dyDescent="0.2">
      <c r="A28" s="293"/>
      <c r="B28" s="294" t="s">
        <v>366</v>
      </c>
      <c r="C28" s="300"/>
      <c r="D28" s="296"/>
      <c r="E28" s="297">
        <v>6</v>
      </c>
    </row>
    <row r="29" spans="1:5" x14ac:dyDescent="0.2">
      <c r="A29" s="293" t="s">
        <v>365</v>
      </c>
      <c r="B29" s="305" t="s">
        <v>22</v>
      </c>
      <c r="C29" s="300">
        <v>12</v>
      </c>
      <c r="D29" s="296"/>
      <c r="E29" s="319">
        <v>2</v>
      </c>
    </row>
    <row r="30" spans="1:5" x14ac:dyDescent="0.2">
      <c r="A30" s="293" t="s">
        <v>365</v>
      </c>
      <c r="B30" s="311" t="s">
        <v>328</v>
      </c>
      <c r="C30" s="300">
        <v>40</v>
      </c>
      <c r="D30" s="296"/>
      <c r="E30" s="296">
        <v>4</v>
      </c>
    </row>
    <row r="31" spans="1:5" x14ac:dyDescent="0.2">
      <c r="A31" s="293"/>
      <c r="B31" s="312" t="s">
        <v>367</v>
      </c>
      <c r="C31" s="362"/>
      <c r="D31" s="313">
        <v>9</v>
      </c>
      <c r="E31" s="314">
        <f>E32+E35</f>
        <v>12</v>
      </c>
    </row>
    <row r="32" spans="1:5" x14ac:dyDescent="0.2">
      <c r="A32" s="293"/>
      <c r="B32" s="294" t="s">
        <v>276</v>
      </c>
      <c r="C32" s="362"/>
      <c r="D32" s="315"/>
      <c r="E32" s="316">
        <f>SUM(E33:E34)</f>
        <v>6</v>
      </c>
    </row>
    <row r="33" spans="1:5" x14ac:dyDescent="0.2">
      <c r="A33" s="293"/>
      <c r="B33" s="299" t="s">
        <v>368</v>
      </c>
      <c r="C33" s="300">
        <v>22</v>
      </c>
      <c r="D33" s="317"/>
      <c r="E33" s="296">
        <v>4</v>
      </c>
    </row>
    <row r="34" spans="1:5" x14ac:dyDescent="0.2">
      <c r="A34" s="293" t="s">
        <v>365</v>
      </c>
      <c r="B34" s="305" t="s">
        <v>22</v>
      </c>
      <c r="C34" s="300">
        <v>12</v>
      </c>
      <c r="D34" s="318"/>
      <c r="E34" s="319">
        <v>2</v>
      </c>
    </row>
    <row r="35" spans="1:5" x14ac:dyDescent="0.2">
      <c r="A35" s="363"/>
      <c r="B35" s="294" t="s">
        <v>369</v>
      </c>
      <c r="C35" s="320"/>
      <c r="D35" s="318"/>
      <c r="E35" s="321">
        <v>6</v>
      </c>
    </row>
    <row r="36" spans="1:5" x14ac:dyDescent="0.2">
      <c r="A36" s="293" t="s">
        <v>365</v>
      </c>
      <c r="B36" s="305" t="s">
        <v>22</v>
      </c>
      <c r="C36" s="300">
        <v>12</v>
      </c>
      <c r="D36" s="318"/>
      <c r="E36" s="319">
        <v>2</v>
      </c>
    </row>
    <row r="37" spans="1:5" x14ac:dyDescent="0.2">
      <c r="A37" s="293" t="s">
        <v>365</v>
      </c>
      <c r="B37" s="76" t="s">
        <v>328</v>
      </c>
      <c r="C37" s="320">
        <v>40</v>
      </c>
      <c r="D37" s="318"/>
      <c r="E37" s="319">
        <v>4</v>
      </c>
    </row>
    <row r="38" spans="1:5" x14ac:dyDescent="0.2">
      <c r="A38" s="363"/>
      <c r="B38" s="322" t="s">
        <v>370</v>
      </c>
      <c r="C38" s="300"/>
      <c r="D38" s="323">
        <v>7</v>
      </c>
      <c r="E38" s="324">
        <f>E39+E42</f>
        <v>10.5</v>
      </c>
    </row>
    <row r="39" spans="1:5" x14ac:dyDescent="0.2">
      <c r="A39" s="363"/>
      <c r="B39" s="294" t="s">
        <v>284</v>
      </c>
      <c r="C39" s="300"/>
      <c r="D39" s="325"/>
      <c r="E39" s="297">
        <f>SUM(E40:E41)</f>
        <v>4.5</v>
      </c>
    </row>
    <row r="40" spans="1:5" x14ac:dyDescent="0.2">
      <c r="A40" s="293"/>
      <c r="B40" s="299" t="s">
        <v>371</v>
      </c>
      <c r="C40" s="300">
        <v>12</v>
      </c>
      <c r="D40" s="326"/>
      <c r="E40" s="319">
        <v>4</v>
      </c>
    </row>
    <row r="41" spans="1:5" ht="25.5" x14ac:dyDescent="0.2">
      <c r="A41" s="298" t="s">
        <v>302</v>
      </c>
      <c r="B41" s="301" t="s">
        <v>356</v>
      </c>
      <c r="C41" s="364">
        <v>16</v>
      </c>
      <c r="D41" s="319"/>
      <c r="E41" s="319">
        <v>0.5</v>
      </c>
    </row>
    <row r="42" spans="1:5" x14ac:dyDescent="0.2">
      <c r="A42" s="363"/>
      <c r="B42" s="294" t="s">
        <v>372</v>
      </c>
      <c r="C42" s="320"/>
      <c r="D42" s="326"/>
      <c r="E42" s="321">
        <v>6</v>
      </c>
    </row>
    <row r="43" spans="1:5" x14ac:dyDescent="0.2">
      <c r="A43" s="293" t="s">
        <v>365</v>
      </c>
      <c r="B43" s="305" t="s">
        <v>22</v>
      </c>
      <c r="C43" s="300">
        <v>26</v>
      </c>
      <c r="D43" s="326"/>
      <c r="E43" s="319">
        <v>2</v>
      </c>
    </row>
    <row r="44" spans="1:5" ht="13.5" thickBot="1" x14ac:dyDescent="0.25">
      <c r="A44" s="327" t="s">
        <v>365</v>
      </c>
      <c r="B44" s="328" t="s">
        <v>328</v>
      </c>
      <c r="C44" s="329">
        <v>40</v>
      </c>
      <c r="D44" s="330"/>
      <c r="E44" s="331">
        <v>4</v>
      </c>
    </row>
    <row r="45" spans="1:5" x14ac:dyDescent="0.2">
      <c r="C45" s="276"/>
    </row>
    <row r="46" spans="1:5" x14ac:dyDescent="0.2">
      <c r="B46" s="332" t="s">
        <v>379</v>
      </c>
      <c r="C46" s="276"/>
    </row>
    <row r="47" spans="1:5" ht="28.5" customHeight="1" x14ac:dyDescent="0.2">
      <c r="B47" s="332" t="s">
        <v>380</v>
      </c>
      <c r="C47" s="276"/>
    </row>
    <row r="57" ht="24" customHeight="1" x14ac:dyDescent="0.2"/>
  </sheetData>
  <mergeCells count="5">
    <mergeCell ref="D11:D14"/>
    <mergeCell ref="E11:E14"/>
    <mergeCell ref="A7:B7"/>
    <mergeCell ref="B11:B13"/>
    <mergeCell ref="C11:C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5DF4-8784-459B-8033-0939568ABCB3}">
  <dimension ref="A1:R66"/>
  <sheetViews>
    <sheetView workbookViewId="0">
      <selection activeCell="B16" sqref="B16"/>
    </sheetView>
  </sheetViews>
  <sheetFormatPr baseColWidth="10" defaultRowHeight="12.75" x14ac:dyDescent="0.2"/>
  <cols>
    <col min="1" max="1" width="10.7109375" customWidth="1"/>
    <col min="2" max="2" width="66.140625" bestFit="1" customWidth="1"/>
    <col min="3" max="3" width="8.85546875" customWidth="1"/>
    <col min="4" max="5" width="7.140625" customWidth="1"/>
  </cols>
  <sheetData>
    <row r="1" spans="1:5" x14ac:dyDescent="0.2">
      <c r="A1" s="129"/>
      <c r="B1" s="42"/>
      <c r="C1" s="130"/>
      <c r="D1" s="42"/>
      <c r="E1" s="42"/>
    </row>
    <row r="2" spans="1:5" x14ac:dyDescent="0.2">
      <c r="A2" s="131"/>
      <c r="B2" s="14" t="s">
        <v>14</v>
      </c>
    </row>
    <row r="3" spans="1:5" x14ac:dyDescent="0.2">
      <c r="A3" s="131"/>
      <c r="C3" s="14" t="s">
        <v>212</v>
      </c>
    </row>
    <row r="4" spans="1:5" x14ac:dyDescent="0.2">
      <c r="A4" s="131"/>
      <c r="B4" s="40" t="s">
        <v>21</v>
      </c>
    </row>
    <row r="5" spans="1:5" ht="13.5" thickBot="1" x14ac:dyDescent="0.25">
      <c r="A5" s="131"/>
    </row>
    <row r="6" spans="1:5" x14ac:dyDescent="0.2">
      <c r="A6" s="41" t="s">
        <v>15</v>
      </c>
      <c r="B6" s="42"/>
      <c r="C6" s="43" t="s">
        <v>18</v>
      </c>
      <c r="D6" s="42"/>
      <c r="E6" s="42"/>
    </row>
    <row r="7" spans="1:5" ht="25.5" customHeight="1" x14ac:dyDescent="0.2">
      <c r="A7" s="414" t="s">
        <v>322</v>
      </c>
      <c r="B7" s="415"/>
      <c r="C7" s="14" t="s">
        <v>323</v>
      </c>
    </row>
    <row r="8" spans="1:5" x14ac:dyDescent="0.2">
      <c r="A8" s="44" t="s">
        <v>324</v>
      </c>
      <c r="C8" s="14" t="s">
        <v>325</v>
      </c>
    </row>
    <row r="9" spans="1:5" x14ac:dyDescent="0.2">
      <c r="A9" s="44"/>
      <c r="C9" s="14" t="s">
        <v>326</v>
      </c>
    </row>
    <row r="10" spans="1:5" ht="15.75" thickBot="1" x14ac:dyDescent="0.25">
      <c r="A10" s="45"/>
      <c r="B10" s="46"/>
      <c r="C10" s="149"/>
      <c r="D10" s="47"/>
      <c r="E10" s="47"/>
    </row>
    <row r="11" spans="1:5" ht="12.75" customHeight="1" x14ac:dyDescent="0.2">
      <c r="A11" s="37"/>
      <c r="B11" s="402" t="s">
        <v>12</v>
      </c>
      <c r="C11" s="402" t="s">
        <v>11</v>
      </c>
      <c r="D11" s="402" t="s">
        <v>10</v>
      </c>
      <c r="E11" s="405" t="s">
        <v>0</v>
      </c>
    </row>
    <row r="12" spans="1:5" ht="12.75" customHeight="1" x14ac:dyDescent="0.2">
      <c r="A12" s="38"/>
      <c r="B12" s="403"/>
      <c r="C12" s="403"/>
      <c r="D12" s="403"/>
      <c r="E12" s="406"/>
    </row>
    <row r="13" spans="1:5" ht="26.25" thickBot="1" x14ac:dyDescent="0.25">
      <c r="A13" s="38" t="s">
        <v>13</v>
      </c>
      <c r="B13" s="408"/>
      <c r="C13" s="403"/>
      <c r="D13" s="403"/>
      <c r="E13" s="406"/>
    </row>
    <row r="14" spans="1:5" ht="13.5" thickBot="1" x14ac:dyDescent="0.25">
      <c r="A14" s="39"/>
      <c r="B14" s="22" t="s">
        <v>124</v>
      </c>
      <c r="C14" s="23"/>
      <c r="D14" s="404"/>
      <c r="E14" s="407"/>
    </row>
    <row r="15" spans="1:5" ht="14.25" customHeight="1" x14ac:dyDescent="0.2">
      <c r="A15" s="48"/>
      <c r="B15" s="24" t="s">
        <v>125</v>
      </c>
      <c r="C15" s="110"/>
      <c r="D15" s="112">
        <v>11</v>
      </c>
      <c r="E15" s="112">
        <f>E16+E29</f>
        <v>14.5</v>
      </c>
    </row>
    <row r="16" spans="1:5" ht="14.25" customHeight="1" x14ac:dyDescent="0.2">
      <c r="A16" s="48"/>
      <c r="B16" s="36" t="s">
        <v>126</v>
      </c>
      <c r="C16" s="110"/>
      <c r="D16" s="15"/>
      <c r="E16" s="33">
        <f>SUM(E17:E28)</f>
        <v>8.5</v>
      </c>
    </row>
    <row r="17" spans="1:5" ht="14.25" customHeight="1" x14ac:dyDescent="0.2">
      <c r="A17" s="49"/>
      <c r="B17" s="28" t="s">
        <v>127</v>
      </c>
      <c r="C17" s="15">
        <v>28</v>
      </c>
      <c r="D17" s="15"/>
      <c r="E17" s="15">
        <v>2</v>
      </c>
    </row>
    <row r="18" spans="1:5" ht="14.25" customHeight="1" x14ac:dyDescent="0.2">
      <c r="A18" s="49" t="s">
        <v>128</v>
      </c>
      <c r="B18" s="28" t="s">
        <v>129</v>
      </c>
      <c r="C18" s="15">
        <v>16</v>
      </c>
      <c r="D18" s="15"/>
      <c r="E18" s="15">
        <v>0.5</v>
      </c>
    </row>
    <row r="19" spans="1:5" ht="14.25" customHeight="1" x14ac:dyDescent="0.2">
      <c r="A19" s="49"/>
      <c r="B19" s="28" t="s">
        <v>130</v>
      </c>
      <c r="C19" s="15">
        <v>16</v>
      </c>
      <c r="D19" s="15"/>
      <c r="E19" s="15">
        <v>1</v>
      </c>
    </row>
    <row r="20" spans="1:5" ht="14.25" customHeight="1" x14ac:dyDescent="0.2">
      <c r="A20" s="48" t="s">
        <v>128</v>
      </c>
      <c r="B20" s="28" t="s">
        <v>131</v>
      </c>
      <c r="C20" s="15">
        <v>16</v>
      </c>
      <c r="D20" s="15"/>
      <c r="E20" s="15">
        <v>0.5</v>
      </c>
    </row>
    <row r="21" spans="1:5" ht="14.25" customHeight="1" x14ac:dyDescent="0.2">
      <c r="A21" s="48" t="s">
        <v>132</v>
      </c>
      <c r="B21" s="28" t="s">
        <v>133</v>
      </c>
      <c r="C21" s="15">
        <v>16</v>
      </c>
      <c r="D21" s="15"/>
      <c r="E21" s="15">
        <v>0.5</v>
      </c>
    </row>
    <row r="22" spans="1:5" ht="14.25" customHeight="1" x14ac:dyDescent="0.2">
      <c r="A22" s="49" t="s">
        <v>128</v>
      </c>
      <c r="B22" s="28" t="s">
        <v>134</v>
      </c>
      <c r="C22" s="15">
        <v>16</v>
      </c>
      <c r="D22" s="15"/>
      <c r="E22" s="15">
        <v>0.5</v>
      </c>
    </row>
    <row r="23" spans="1:5" ht="14.25" customHeight="1" x14ac:dyDescent="0.2">
      <c r="A23" s="49"/>
      <c r="B23" s="28" t="s">
        <v>135</v>
      </c>
      <c r="C23" s="15">
        <v>16</v>
      </c>
      <c r="D23" s="15"/>
      <c r="E23" s="15">
        <v>1</v>
      </c>
    </row>
    <row r="24" spans="1:5" s="14" customFormat="1" ht="14.25" customHeight="1" x14ac:dyDescent="0.2">
      <c r="A24" s="48" t="s">
        <v>128</v>
      </c>
      <c r="B24" s="28" t="s">
        <v>136</v>
      </c>
      <c r="C24" s="15">
        <v>24</v>
      </c>
      <c r="D24" s="16"/>
      <c r="E24" s="15">
        <v>0.5</v>
      </c>
    </row>
    <row r="25" spans="1:5" ht="14.25" customHeight="1" x14ac:dyDescent="0.2">
      <c r="A25" s="48" t="s">
        <v>132</v>
      </c>
      <c r="B25" s="28" t="s">
        <v>138</v>
      </c>
      <c r="C25" s="15">
        <v>16</v>
      </c>
      <c r="D25" s="15"/>
      <c r="E25" s="15">
        <v>0.5</v>
      </c>
    </row>
    <row r="26" spans="1:5" s="14" customFormat="1" ht="14.25" customHeight="1" x14ac:dyDescent="0.2">
      <c r="A26" s="48" t="s">
        <v>132</v>
      </c>
      <c r="B26" s="28" t="s">
        <v>139</v>
      </c>
      <c r="C26" s="15">
        <v>16</v>
      </c>
      <c r="D26" s="15"/>
      <c r="E26" s="15">
        <v>0.5</v>
      </c>
    </row>
    <row r="27" spans="1:5" ht="14.25" customHeight="1" x14ac:dyDescent="0.2">
      <c r="A27" s="49" t="s">
        <v>132</v>
      </c>
      <c r="B27" s="28" t="s">
        <v>140</v>
      </c>
      <c r="C27" s="15">
        <v>12</v>
      </c>
      <c r="D27" s="15"/>
      <c r="E27" s="15">
        <v>0.5</v>
      </c>
    </row>
    <row r="28" spans="1:5" ht="14.25" customHeight="1" x14ac:dyDescent="0.2">
      <c r="A28" s="49" t="s">
        <v>132</v>
      </c>
      <c r="B28" s="28" t="s">
        <v>141</v>
      </c>
      <c r="C28" s="15">
        <v>14</v>
      </c>
      <c r="D28" s="15"/>
      <c r="E28" s="15">
        <v>0.5</v>
      </c>
    </row>
    <row r="29" spans="1:5" ht="14.25" customHeight="1" x14ac:dyDescent="0.2">
      <c r="A29" s="49"/>
      <c r="B29" s="36" t="s">
        <v>142</v>
      </c>
      <c r="C29" s="15"/>
      <c r="D29" s="15"/>
      <c r="E29" s="33">
        <v>6</v>
      </c>
    </row>
    <row r="30" spans="1:5" s="14" customFormat="1" ht="14.25" customHeight="1" x14ac:dyDescent="0.2">
      <c r="A30" s="49"/>
      <c r="B30" s="28" t="s">
        <v>143</v>
      </c>
      <c r="C30" s="15">
        <v>22</v>
      </c>
      <c r="D30" s="15"/>
      <c r="E30" s="15">
        <v>6</v>
      </c>
    </row>
    <row r="31" spans="1:5" s="14" customFormat="1" ht="14.25" customHeight="1" x14ac:dyDescent="0.2">
      <c r="A31" s="48" t="s">
        <v>132</v>
      </c>
      <c r="B31" s="385" t="s">
        <v>22</v>
      </c>
      <c r="C31" s="15">
        <v>6</v>
      </c>
      <c r="D31" s="15"/>
      <c r="E31" s="15">
        <v>0</v>
      </c>
    </row>
    <row r="32" spans="1:5" ht="14.25" customHeight="1" x14ac:dyDescent="0.2">
      <c r="A32" s="49"/>
      <c r="B32" s="34"/>
      <c r="C32" s="16"/>
      <c r="D32" s="34"/>
      <c r="E32" s="34"/>
    </row>
    <row r="33" spans="1:5" ht="14.25" customHeight="1" x14ac:dyDescent="0.2">
      <c r="A33" s="48"/>
      <c r="B33" s="25" t="s">
        <v>144</v>
      </c>
      <c r="C33" s="15"/>
      <c r="D33" s="113">
        <v>11</v>
      </c>
      <c r="E33" s="35">
        <f>E34+E43</f>
        <v>14</v>
      </c>
    </row>
    <row r="34" spans="1:5" ht="14.25" customHeight="1" x14ac:dyDescent="0.2">
      <c r="A34" s="48"/>
      <c r="B34" s="36" t="s">
        <v>145</v>
      </c>
      <c r="C34" s="15"/>
      <c r="D34" s="34"/>
      <c r="E34" s="33">
        <f>SUM(E35:E42)</f>
        <v>8</v>
      </c>
    </row>
    <row r="35" spans="1:5" ht="14.25" customHeight="1" x14ac:dyDescent="0.2">
      <c r="A35" s="48"/>
      <c r="B35" s="28" t="s">
        <v>146</v>
      </c>
      <c r="C35" s="15">
        <v>20</v>
      </c>
      <c r="D35" s="15"/>
      <c r="E35" s="15">
        <v>2.5</v>
      </c>
    </row>
    <row r="36" spans="1:5" ht="14.25" customHeight="1" x14ac:dyDescent="0.2">
      <c r="A36" s="48" t="s">
        <v>147</v>
      </c>
      <c r="B36" s="28" t="s">
        <v>133</v>
      </c>
      <c r="C36" s="15">
        <v>16</v>
      </c>
      <c r="D36" s="15"/>
      <c r="E36" s="15">
        <v>1.5</v>
      </c>
    </row>
    <row r="37" spans="1:5" ht="14.25" customHeight="1" x14ac:dyDescent="0.2">
      <c r="A37" s="48" t="s">
        <v>148</v>
      </c>
      <c r="B37" s="28" t="s">
        <v>134</v>
      </c>
      <c r="C37" s="15">
        <v>16</v>
      </c>
      <c r="D37" s="15"/>
      <c r="E37" s="15">
        <v>0.5</v>
      </c>
    </row>
    <row r="38" spans="1:5" ht="14.25" customHeight="1" x14ac:dyDescent="0.2">
      <c r="A38" s="48" t="s">
        <v>128</v>
      </c>
      <c r="B38" s="28" t="s">
        <v>149</v>
      </c>
      <c r="C38" s="15">
        <v>6</v>
      </c>
      <c r="D38" s="15"/>
      <c r="E38" s="15">
        <v>0.5</v>
      </c>
    </row>
    <row r="39" spans="1:5" ht="14.25" customHeight="1" x14ac:dyDescent="0.2">
      <c r="A39" s="48" t="s">
        <v>147</v>
      </c>
      <c r="B39" s="28" t="s">
        <v>150</v>
      </c>
      <c r="C39" s="15">
        <f>C25</f>
        <v>16</v>
      </c>
      <c r="D39" s="15"/>
      <c r="E39" s="15">
        <v>1</v>
      </c>
    </row>
    <row r="40" spans="1:5" ht="14.25" customHeight="1" x14ac:dyDescent="0.2">
      <c r="A40" s="48" t="s">
        <v>147</v>
      </c>
      <c r="B40" s="28" t="s">
        <v>139</v>
      </c>
      <c r="C40" s="15">
        <f>C26</f>
        <v>16</v>
      </c>
      <c r="D40" s="15"/>
      <c r="E40" s="15">
        <v>1</v>
      </c>
    </row>
    <row r="41" spans="1:5" ht="14.25" customHeight="1" x14ac:dyDescent="0.2">
      <c r="A41" s="48" t="s">
        <v>147</v>
      </c>
      <c r="B41" s="28" t="s">
        <v>140</v>
      </c>
      <c r="C41" s="15">
        <f>C27</f>
        <v>12</v>
      </c>
      <c r="D41" s="15"/>
      <c r="E41" s="15">
        <v>0.5</v>
      </c>
    </row>
    <row r="42" spans="1:5" ht="14.25" customHeight="1" x14ac:dyDescent="0.2">
      <c r="A42" s="48" t="s">
        <v>147</v>
      </c>
      <c r="B42" s="28" t="s">
        <v>141</v>
      </c>
      <c r="C42" s="15">
        <f>C28</f>
        <v>14</v>
      </c>
      <c r="D42" s="15"/>
      <c r="E42" s="15">
        <v>0.5</v>
      </c>
    </row>
    <row r="43" spans="1:5" ht="14.25" customHeight="1" x14ac:dyDescent="0.2">
      <c r="A43" s="48"/>
      <c r="B43" s="36" t="s">
        <v>151</v>
      </c>
      <c r="C43" s="15"/>
      <c r="D43" s="15"/>
      <c r="E43" s="33">
        <v>6</v>
      </c>
    </row>
    <row r="44" spans="1:5" s="14" customFormat="1" ht="14.25" customHeight="1" x14ac:dyDescent="0.2">
      <c r="A44" s="48"/>
      <c r="B44" s="28" t="s">
        <v>152</v>
      </c>
      <c r="C44" s="15">
        <v>22</v>
      </c>
      <c r="D44" s="15"/>
      <c r="E44" s="15">
        <v>6</v>
      </c>
    </row>
    <row r="45" spans="1:5" s="14" customFormat="1" ht="14.25" customHeight="1" x14ac:dyDescent="0.2">
      <c r="A45" s="48" t="s">
        <v>147</v>
      </c>
      <c r="B45" s="385" t="s">
        <v>22</v>
      </c>
      <c r="C45" s="15">
        <f>C31</f>
        <v>6</v>
      </c>
      <c r="D45" s="15"/>
      <c r="E45" s="15">
        <v>0</v>
      </c>
    </row>
    <row r="46" spans="1:5" ht="14.25" customHeight="1" x14ac:dyDescent="0.2">
      <c r="A46" s="49"/>
      <c r="B46" s="34"/>
      <c r="C46" s="15"/>
      <c r="D46" s="15"/>
      <c r="E46" s="110"/>
    </row>
    <row r="47" spans="1:5" s="14" customFormat="1" ht="14.25" customHeight="1" x14ac:dyDescent="0.2">
      <c r="A47" s="48"/>
      <c r="B47" s="27" t="s">
        <v>153</v>
      </c>
      <c r="C47" s="15"/>
      <c r="D47" s="114">
        <v>8</v>
      </c>
      <c r="E47" s="191">
        <f>E48+E58</f>
        <v>12</v>
      </c>
    </row>
    <row r="48" spans="1:5" s="14" customFormat="1" ht="14.25" customHeight="1" x14ac:dyDescent="0.2">
      <c r="A48" s="48"/>
      <c r="B48" s="36" t="s">
        <v>154</v>
      </c>
      <c r="C48" s="15"/>
      <c r="D48" s="19"/>
      <c r="E48" s="192">
        <f>SUM(E49:E57)</f>
        <v>7</v>
      </c>
    </row>
    <row r="49" spans="1:5" s="14" customFormat="1" ht="14.25" customHeight="1" x14ac:dyDescent="0.2">
      <c r="A49" s="48"/>
      <c r="B49" s="193" t="s">
        <v>155</v>
      </c>
      <c r="C49" s="15">
        <v>16</v>
      </c>
      <c r="D49" s="19"/>
      <c r="E49" s="15">
        <v>2</v>
      </c>
    </row>
    <row r="50" spans="1:5" s="14" customFormat="1" ht="14.25" customHeight="1" x14ac:dyDescent="0.2">
      <c r="A50" s="48" t="s">
        <v>148</v>
      </c>
      <c r="B50" s="28" t="s">
        <v>129</v>
      </c>
      <c r="C50" s="15">
        <f>C18</f>
        <v>16</v>
      </c>
      <c r="D50" s="19"/>
      <c r="E50" s="15">
        <v>0.5</v>
      </c>
    </row>
    <row r="51" spans="1:5" s="14" customFormat="1" ht="14.25" customHeight="1" x14ac:dyDescent="0.2">
      <c r="A51" s="48" t="s">
        <v>148</v>
      </c>
      <c r="B51" s="28" t="s">
        <v>131</v>
      </c>
      <c r="C51" s="15">
        <f>C20</f>
        <v>16</v>
      </c>
      <c r="D51" s="19"/>
      <c r="E51" s="15">
        <v>1</v>
      </c>
    </row>
    <row r="52" spans="1:5" ht="14.25" customHeight="1" x14ac:dyDescent="0.2">
      <c r="A52" s="48" t="s">
        <v>156</v>
      </c>
      <c r="B52" s="28" t="s">
        <v>149</v>
      </c>
      <c r="C52" s="15">
        <f>C38</f>
        <v>6</v>
      </c>
      <c r="D52" s="15"/>
      <c r="E52" s="194">
        <v>0.5</v>
      </c>
    </row>
    <row r="53" spans="1:5" s="14" customFormat="1" ht="14.25" customHeight="1" x14ac:dyDescent="0.2">
      <c r="A53" s="48" t="s">
        <v>148</v>
      </c>
      <c r="B53" s="28" t="s">
        <v>136</v>
      </c>
      <c r="C53" s="15">
        <f>C24</f>
        <v>24</v>
      </c>
      <c r="D53" s="19"/>
      <c r="E53" s="15">
        <v>0.5</v>
      </c>
    </row>
    <row r="54" spans="1:5" s="14" customFormat="1" ht="14.25" customHeight="1" x14ac:dyDescent="0.2">
      <c r="A54" s="48" t="s">
        <v>157</v>
      </c>
      <c r="B54" s="28" t="s">
        <v>150</v>
      </c>
      <c r="C54" s="15">
        <f>C25</f>
        <v>16</v>
      </c>
      <c r="D54" s="19"/>
      <c r="E54" s="15">
        <v>1</v>
      </c>
    </row>
    <row r="55" spans="1:5" s="14" customFormat="1" ht="14.25" customHeight="1" x14ac:dyDescent="0.2">
      <c r="A55" s="48" t="s">
        <v>157</v>
      </c>
      <c r="B55" s="28" t="s">
        <v>139</v>
      </c>
      <c r="C55" s="15">
        <f t="shared" ref="C55:C57" si="0">C26</f>
        <v>16</v>
      </c>
      <c r="D55" s="19"/>
      <c r="E55" s="15">
        <v>0.5</v>
      </c>
    </row>
    <row r="56" spans="1:5" ht="14.45" customHeight="1" x14ac:dyDescent="0.2">
      <c r="A56" s="48" t="s">
        <v>157</v>
      </c>
      <c r="B56" s="28" t="s">
        <v>140</v>
      </c>
      <c r="C56" s="15">
        <f t="shared" si="0"/>
        <v>12</v>
      </c>
      <c r="D56" s="26"/>
      <c r="E56" s="81">
        <v>0.5</v>
      </c>
    </row>
    <row r="57" spans="1:5" ht="14.45" customHeight="1" x14ac:dyDescent="0.2">
      <c r="A57" s="50" t="s">
        <v>157</v>
      </c>
      <c r="B57" s="28" t="s">
        <v>141</v>
      </c>
      <c r="C57" s="15">
        <f t="shared" si="0"/>
        <v>14</v>
      </c>
      <c r="D57" s="15"/>
      <c r="E57" s="15">
        <v>0.5</v>
      </c>
    </row>
    <row r="58" spans="1:5" ht="12.95" customHeight="1" x14ac:dyDescent="0.2">
      <c r="A58" s="50"/>
      <c r="B58" s="36" t="s">
        <v>158</v>
      </c>
      <c r="C58" s="15"/>
      <c r="D58" s="29"/>
      <c r="E58" s="33">
        <v>5</v>
      </c>
    </row>
    <row r="59" spans="1:5" s="14" customFormat="1" ht="15" customHeight="1" x14ac:dyDescent="0.2">
      <c r="A59" s="50"/>
      <c r="B59" s="28" t="s">
        <v>159</v>
      </c>
      <c r="C59" s="15">
        <v>16</v>
      </c>
      <c r="D59" s="29"/>
      <c r="E59" s="15">
        <v>5</v>
      </c>
    </row>
    <row r="60" spans="1:5" s="14" customFormat="1" ht="13.5" thickBot="1" x14ac:dyDescent="0.25">
      <c r="A60" s="132" t="s">
        <v>157</v>
      </c>
      <c r="B60" s="109" t="s">
        <v>22</v>
      </c>
      <c r="C60" s="195">
        <f>C31</f>
        <v>6</v>
      </c>
      <c r="D60" s="115"/>
      <c r="E60" s="195">
        <v>0</v>
      </c>
    </row>
    <row r="62" spans="1:5" x14ac:dyDescent="0.2">
      <c r="B62" s="1" t="s">
        <v>379</v>
      </c>
      <c r="C62" s="1"/>
    </row>
    <row r="63" spans="1:5" x14ac:dyDescent="0.2">
      <c r="B63" s="1" t="s">
        <v>380</v>
      </c>
      <c r="C63" s="21"/>
    </row>
    <row r="64" spans="1:5" x14ac:dyDescent="0.2">
      <c r="B64" s="21"/>
      <c r="C64" s="1"/>
      <c r="D64" s="40"/>
      <c r="E64" s="163"/>
    </row>
    <row r="65" spans="2:3" x14ac:dyDescent="0.2">
      <c r="B65" s="21"/>
      <c r="C65" s="21"/>
    </row>
    <row r="66" spans="2:3" x14ac:dyDescent="0.2">
      <c r="B66" s="21"/>
      <c r="C66" s="21"/>
    </row>
  </sheetData>
  <mergeCells count="5">
    <mergeCell ref="D11:D14"/>
    <mergeCell ref="E11:E14"/>
    <mergeCell ref="A7:B7"/>
    <mergeCell ref="B11:B13"/>
    <mergeCell ref="C11:C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60F2-4AEC-4B65-84C5-FF4175FF6B71}">
  <dimension ref="A1:Q81"/>
  <sheetViews>
    <sheetView tabSelected="1" topLeftCell="A34" workbookViewId="0">
      <selection activeCell="C11" sqref="C11:C13"/>
    </sheetView>
  </sheetViews>
  <sheetFormatPr baseColWidth="10" defaultRowHeight="12.75" x14ac:dyDescent="0.2"/>
  <cols>
    <col min="1" max="1" width="12.42578125" customWidth="1"/>
    <col min="2" max="2" width="66.140625" customWidth="1"/>
    <col min="3" max="3" width="7.85546875" style="21" customWidth="1"/>
    <col min="4" max="4" width="7.140625" customWidth="1"/>
    <col min="5" max="5" width="8.42578125" customWidth="1"/>
  </cols>
  <sheetData>
    <row r="1" spans="1:5" x14ac:dyDescent="0.2">
      <c r="A1" s="129"/>
      <c r="B1" s="42"/>
      <c r="C1" s="42"/>
      <c r="D1" s="42"/>
      <c r="E1" s="42"/>
    </row>
    <row r="2" spans="1:5" x14ac:dyDescent="0.2">
      <c r="A2" s="131"/>
      <c r="B2" s="14" t="s">
        <v>14</v>
      </c>
      <c r="C2"/>
    </row>
    <row r="3" spans="1:5" x14ac:dyDescent="0.2">
      <c r="A3" s="131"/>
      <c r="C3" t="s">
        <v>214</v>
      </c>
    </row>
    <row r="4" spans="1:5" x14ac:dyDescent="0.2">
      <c r="A4" s="131"/>
      <c r="B4" s="40" t="s">
        <v>21</v>
      </c>
      <c r="C4"/>
    </row>
    <row r="5" spans="1:5" ht="13.5" thickBot="1" x14ac:dyDescent="0.25">
      <c r="A5" s="131"/>
      <c r="C5"/>
    </row>
    <row r="6" spans="1:5" x14ac:dyDescent="0.2">
      <c r="A6" s="41" t="s">
        <v>15</v>
      </c>
      <c r="B6" s="42"/>
      <c r="C6" s="43" t="s">
        <v>18</v>
      </c>
      <c r="D6" s="42"/>
      <c r="E6" s="42"/>
    </row>
    <row r="7" spans="1:5" ht="27.6" customHeight="1" x14ac:dyDescent="0.2">
      <c r="A7" s="414" t="s">
        <v>327</v>
      </c>
      <c r="B7" s="415"/>
      <c r="C7" s="14" t="s">
        <v>323</v>
      </c>
    </row>
    <row r="8" spans="1:5" x14ac:dyDescent="0.2">
      <c r="A8" s="44" t="s">
        <v>324</v>
      </c>
      <c r="C8" s="14" t="s">
        <v>325</v>
      </c>
    </row>
    <row r="9" spans="1:5" x14ac:dyDescent="0.2">
      <c r="A9" s="44"/>
      <c r="C9" s="14" t="s">
        <v>326</v>
      </c>
    </row>
    <row r="10" spans="1:5" ht="15.75" thickBot="1" x14ac:dyDescent="0.25">
      <c r="A10" s="45"/>
      <c r="B10" s="46"/>
      <c r="C10" s="46"/>
      <c r="D10" s="47"/>
      <c r="E10" s="47"/>
    </row>
    <row r="11" spans="1:5" ht="12.75" customHeight="1" x14ac:dyDescent="0.2">
      <c r="A11" s="37"/>
      <c r="B11" s="402" t="s">
        <v>12</v>
      </c>
      <c r="C11" s="402" t="s">
        <v>11</v>
      </c>
      <c r="D11" s="409" t="s">
        <v>10</v>
      </c>
      <c r="E11" s="405" t="s">
        <v>0</v>
      </c>
    </row>
    <row r="12" spans="1:5" ht="12.75" customHeight="1" x14ac:dyDescent="0.2">
      <c r="A12" s="38"/>
      <c r="B12" s="403"/>
      <c r="C12" s="403"/>
      <c r="D12" s="410"/>
      <c r="E12" s="406"/>
    </row>
    <row r="13" spans="1:5" ht="26.25" thickBot="1" x14ac:dyDescent="0.25">
      <c r="A13" s="38" t="s">
        <v>13</v>
      </c>
      <c r="B13" s="408"/>
      <c r="C13" s="403"/>
      <c r="D13" s="410"/>
      <c r="E13" s="406"/>
    </row>
    <row r="14" spans="1:5" ht="13.5" thickBot="1" x14ac:dyDescent="0.25">
      <c r="A14" s="39"/>
      <c r="B14" s="22" t="s">
        <v>160</v>
      </c>
      <c r="C14" s="23"/>
      <c r="D14" s="404"/>
      <c r="E14" s="407"/>
    </row>
    <row r="15" spans="1:5" ht="14.25" customHeight="1" x14ac:dyDescent="0.2">
      <c r="A15" s="117"/>
      <c r="B15" s="118" t="s">
        <v>161</v>
      </c>
      <c r="C15" s="119"/>
      <c r="D15" s="120">
        <v>11</v>
      </c>
      <c r="E15" s="120">
        <f>E16+E28</f>
        <v>14.5</v>
      </c>
    </row>
    <row r="16" spans="1:5" ht="14.25" customHeight="1" x14ac:dyDescent="0.2">
      <c r="A16" s="48"/>
      <c r="B16" s="36" t="s">
        <v>162</v>
      </c>
      <c r="C16" s="110"/>
      <c r="D16" s="15"/>
      <c r="E16" s="122">
        <f>SUM(E17:E27)</f>
        <v>8.5</v>
      </c>
    </row>
    <row r="17" spans="1:5" ht="14.25" customHeight="1" x14ac:dyDescent="0.2">
      <c r="A17" s="48"/>
      <c r="B17" s="28" t="s">
        <v>163</v>
      </c>
      <c r="C17" s="15">
        <v>16</v>
      </c>
      <c r="D17" s="15"/>
      <c r="E17" s="110">
        <v>2</v>
      </c>
    </row>
    <row r="18" spans="1:5" ht="14.25" customHeight="1" x14ac:dyDescent="0.2">
      <c r="A18" s="48"/>
      <c r="B18" s="28" t="s">
        <v>164</v>
      </c>
      <c r="C18" s="15">
        <v>16</v>
      </c>
      <c r="D18" s="15"/>
      <c r="E18" s="110">
        <v>1.5</v>
      </c>
    </row>
    <row r="19" spans="1:5" ht="14.25" customHeight="1" x14ac:dyDescent="0.2">
      <c r="A19" s="48" t="s">
        <v>165</v>
      </c>
      <c r="B19" s="28" t="s">
        <v>166</v>
      </c>
      <c r="C19" s="15">
        <v>16</v>
      </c>
      <c r="D19" s="15"/>
      <c r="E19" s="110">
        <v>0.5</v>
      </c>
    </row>
    <row r="20" spans="1:5" ht="14.25" customHeight="1" x14ac:dyDescent="0.2">
      <c r="A20" s="48" t="s">
        <v>165</v>
      </c>
      <c r="B20" s="28" t="s">
        <v>167</v>
      </c>
      <c r="C20" s="15">
        <v>18</v>
      </c>
      <c r="D20" s="15"/>
      <c r="E20" s="110">
        <v>0.5</v>
      </c>
    </row>
    <row r="21" spans="1:5" ht="14.25" customHeight="1" x14ac:dyDescent="0.2">
      <c r="A21" s="48" t="s">
        <v>165</v>
      </c>
      <c r="B21" s="28" t="s">
        <v>168</v>
      </c>
      <c r="C21" s="15">
        <v>16</v>
      </c>
      <c r="D21" s="15"/>
      <c r="E21" s="110">
        <v>0.5</v>
      </c>
    </row>
    <row r="22" spans="1:5" ht="14.25" customHeight="1" x14ac:dyDescent="0.2">
      <c r="A22" s="48"/>
      <c r="B22" s="28" t="s">
        <v>169</v>
      </c>
      <c r="C22" s="15">
        <v>12</v>
      </c>
      <c r="D22" s="15"/>
      <c r="E22" s="110">
        <v>1</v>
      </c>
    </row>
    <row r="23" spans="1:5" ht="14.25" customHeight="1" x14ac:dyDescent="0.2">
      <c r="A23" s="48" t="s">
        <v>170</v>
      </c>
      <c r="B23" s="28" t="s">
        <v>171</v>
      </c>
      <c r="C23" s="15">
        <v>8</v>
      </c>
      <c r="D23" s="15"/>
      <c r="E23" s="110">
        <v>0.5</v>
      </c>
    </row>
    <row r="24" spans="1:5" ht="14.25" customHeight="1" x14ac:dyDescent="0.2">
      <c r="A24" s="48" t="s">
        <v>165</v>
      </c>
      <c r="B24" s="28" t="s">
        <v>172</v>
      </c>
      <c r="C24" s="15">
        <v>24</v>
      </c>
      <c r="D24" s="15"/>
      <c r="E24" s="110">
        <v>0.5</v>
      </c>
    </row>
    <row r="25" spans="1:5" ht="14.25" customHeight="1" x14ac:dyDescent="0.2">
      <c r="A25" s="48" t="s">
        <v>165</v>
      </c>
      <c r="B25" s="28" t="s">
        <v>174</v>
      </c>
      <c r="C25" s="15">
        <v>16</v>
      </c>
      <c r="D25" s="15"/>
      <c r="E25" s="110">
        <v>0.5</v>
      </c>
    </row>
    <row r="26" spans="1:5" ht="14.25" customHeight="1" x14ac:dyDescent="0.2">
      <c r="A26" s="48" t="s">
        <v>165</v>
      </c>
      <c r="B26" s="28" t="s">
        <v>175</v>
      </c>
      <c r="C26" s="15">
        <v>18</v>
      </c>
      <c r="D26" s="15"/>
      <c r="E26" s="110">
        <v>0.5</v>
      </c>
    </row>
    <row r="27" spans="1:5" ht="14.25" customHeight="1" x14ac:dyDescent="0.2">
      <c r="A27" s="48" t="s">
        <v>165</v>
      </c>
      <c r="B27" s="28" t="s">
        <v>176</v>
      </c>
      <c r="C27" s="15">
        <v>8</v>
      </c>
      <c r="D27" s="15"/>
      <c r="E27" s="110">
        <v>0.5</v>
      </c>
    </row>
    <row r="28" spans="1:5" ht="14.25" customHeight="1" x14ac:dyDescent="0.2">
      <c r="A28" s="48"/>
      <c r="B28" s="36" t="s">
        <v>177</v>
      </c>
      <c r="C28" s="110"/>
      <c r="D28" s="16"/>
      <c r="E28" s="122">
        <v>6</v>
      </c>
    </row>
    <row r="29" spans="1:5" ht="14.25" customHeight="1" x14ac:dyDescent="0.2">
      <c r="A29" s="48"/>
      <c r="B29" s="28" t="s">
        <v>178</v>
      </c>
      <c r="C29" s="15">
        <v>22</v>
      </c>
      <c r="D29" s="16"/>
      <c r="E29" s="110">
        <v>3</v>
      </c>
    </row>
    <row r="30" spans="1:5" ht="24.6" customHeight="1" x14ac:dyDescent="0.2">
      <c r="A30" s="48" t="s">
        <v>165</v>
      </c>
      <c r="B30" s="28" t="s">
        <v>179</v>
      </c>
      <c r="C30" s="15">
        <v>12</v>
      </c>
      <c r="D30" s="16"/>
      <c r="E30" s="110">
        <v>1</v>
      </c>
    </row>
    <row r="31" spans="1:5" ht="14.25" customHeight="1" x14ac:dyDescent="0.2">
      <c r="A31" s="48" t="s">
        <v>165</v>
      </c>
      <c r="B31" s="28" t="s">
        <v>180</v>
      </c>
      <c r="C31" s="15">
        <v>4</v>
      </c>
      <c r="D31" s="15"/>
      <c r="E31" s="110">
        <v>1</v>
      </c>
    </row>
    <row r="32" spans="1:5" ht="14.25" customHeight="1" x14ac:dyDescent="0.2">
      <c r="A32" s="48" t="s">
        <v>165</v>
      </c>
      <c r="B32" s="76" t="s">
        <v>328</v>
      </c>
      <c r="C32" s="123"/>
      <c r="D32" s="15"/>
      <c r="E32" s="110">
        <v>1</v>
      </c>
    </row>
    <row r="33" spans="1:5" ht="14.25" customHeight="1" x14ac:dyDescent="0.2">
      <c r="A33" s="49"/>
      <c r="B33" s="34"/>
      <c r="C33" s="124"/>
      <c r="D33" s="125"/>
      <c r="E33" s="126"/>
    </row>
    <row r="34" spans="1:5" ht="14.25" customHeight="1" x14ac:dyDescent="0.2">
      <c r="A34" s="48"/>
      <c r="B34" s="25" t="s">
        <v>182</v>
      </c>
      <c r="C34" s="110"/>
      <c r="D34" s="127">
        <v>11</v>
      </c>
      <c r="E34" s="127">
        <f>E35+E46</f>
        <v>13.5</v>
      </c>
    </row>
    <row r="35" spans="1:5" ht="14.25" customHeight="1" x14ac:dyDescent="0.2">
      <c r="A35" s="48"/>
      <c r="B35" s="36" t="s">
        <v>183</v>
      </c>
      <c r="C35" s="110"/>
      <c r="D35" s="15"/>
      <c r="E35" s="128">
        <f>SUM(E36:E45)</f>
        <v>7.5</v>
      </c>
    </row>
    <row r="36" spans="1:5" ht="14.25" customHeight="1" x14ac:dyDescent="0.2">
      <c r="A36" s="48"/>
      <c r="B36" s="28" t="s">
        <v>184</v>
      </c>
      <c r="C36" s="15">
        <v>18</v>
      </c>
      <c r="D36" s="15"/>
      <c r="E36" s="196">
        <v>3</v>
      </c>
    </row>
    <row r="37" spans="1:5" ht="14.25" customHeight="1" x14ac:dyDescent="0.2">
      <c r="A37" s="48" t="s">
        <v>185</v>
      </c>
      <c r="B37" s="28" t="s">
        <v>166</v>
      </c>
      <c r="C37" s="15">
        <v>18</v>
      </c>
      <c r="D37" s="15"/>
      <c r="E37" s="196">
        <v>0.5</v>
      </c>
    </row>
    <row r="38" spans="1:5" ht="14.25" customHeight="1" x14ac:dyDescent="0.2">
      <c r="A38" s="48" t="s">
        <v>165</v>
      </c>
      <c r="B38" s="28" t="s">
        <v>167</v>
      </c>
      <c r="C38" s="15">
        <v>18</v>
      </c>
      <c r="D38" s="15"/>
      <c r="E38" s="196">
        <v>0.5</v>
      </c>
    </row>
    <row r="39" spans="1:5" ht="14.25" customHeight="1" x14ac:dyDescent="0.2">
      <c r="A39" s="48" t="s">
        <v>165</v>
      </c>
      <c r="B39" s="28" t="s">
        <v>168</v>
      </c>
      <c r="C39" s="15">
        <v>16</v>
      </c>
      <c r="D39" s="15"/>
      <c r="E39" s="196">
        <v>0.5</v>
      </c>
    </row>
    <row r="40" spans="1:5" ht="14.25" customHeight="1" x14ac:dyDescent="0.2">
      <c r="A40" s="48" t="s">
        <v>186</v>
      </c>
      <c r="B40" s="28" t="s">
        <v>187</v>
      </c>
      <c r="C40" s="15">
        <v>12</v>
      </c>
      <c r="D40" s="15"/>
      <c r="E40" s="196">
        <v>0.5</v>
      </c>
    </row>
    <row r="41" spans="1:5" ht="14.45" customHeight="1" x14ac:dyDescent="0.2">
      <c r="A41" s="48" t="s">
        <v>188</v>
      </c>
      <c r="B41" s="28" t="s">
        <v>171</v>
      </c>
      <c r="C41" s="15">
        <v>8</v>
      </c>
      <c r="D41" s="15"/>
      <c r="E41" s="196">
        <v>0.5</v>
      </c>
    </row>
    <row r="42" spans="1:5" ht="14.25" customHeight="1" x14ac:dyDescent="0.2">
      <c r="A42" s="48" t="s">
        <v>185</v>
      </c>
      <c r="B42" s="28" t="s">
        <v>172</v>
      </c>
      <c r="C42" s="15">
        <v>24</v>
      </c>
      <c r="D42" s="15"/>
      <c r="E42" s="196">
        <v>0.5</v>
      </c>
    </row>
    <row r="43" spans="1:5" ht="14.25" customHeight="1" x14ac:dyDescent="0.2">
      <c r="A43" s="48" t="s">
        <v>185</v>
      </c>
      <c r="B43" s="28" t="s">
        <v>174</v>
      </c>
      <c r="C43" s="15">
        <v>16</v>
      </c>
      <c r="D43" s="15"/>
      <c r="E43" s="196">
        <v>0.5</v>
      </c>
    </row>
    <row r="44" spans="1:5" ht="14.25" customHeight="1" x14ac:dyDescent="0.2">
      <c r="A44" s="48" t="s">
        <v>185</v>
      </c>
      <c r="B44" s="28" t="s">
        <v>175</v>
      </c>
      <c r="C44" s="15">
        <v>18</v>
      </c>
      <c r="D44" s="15"/>
      <c r="E44" s="196">
        <v>0.5</v>
      </c>
    </row>
    <row r="45" spans="1:5" ht="14.25" customHeight="1" x14ac:dyDescent="0.2">
      <c r="A45" s="48"/>
      <c r="B45" s="28" t="s">
        <v>176</v>
      </c>
      <c r="C45" s="15">
        <v>8</v>
      </c>
      <c r="D45" s="15"/>
      <c r="E45" s="196">
        <v>0.5</v>
      </c>
    </row>
    <row r="46" spans="1:5" ht="14.25" customHeight="1" x14ac:dyDescent="0.2">
      <c r="A46" s="48"/>
      <c r="B46" s="36" t="s">
        <v>189</v>
      </c>
      <c r="C46" s="110"/>
      <c r="D46" s="15"/>
      <c r="E46" s="128">
        <v>6</v>
      </c>
    </row>
    <row r="47" spans="1:5" ht="14.25" customHeight="1" x14ac:dyDescent="0.2">
      <c r="A47" s="48"/>
      <c r="B47" s="28" t="s">
        <v>190</v>
      </c>
      <c r="C47" s="15">
        <v>22</v>
      </c>
      <c r="D47" s="15"/>
      <c r="E47" s="196">
        <v>3</v>
      </c>
    </row>
    <row r="48" spans="1:5" ht="29.45" customHeight="1" x14ac:dyDescent="0.2">
      <c r="A48" s="48" t="s">
        <v>165</v>
      </c>
      <c r="B48" s="28" t="s">
        <v>179</v>
      </c>
      <c r="C48" s="15">
        <v>12</v>
      </c>
      <c r="D48" s="16"/>
      <c r="E48" s="110">
        <v>1</v>
      </c>
    </row>
    <row r="49" spans="1:5" ht="14.25" customHeight="1" x14ac:dyDescent="0.2">
      <c r="A49" s="48" t="s">
        <v>185</v>
      </c>
      <c r="B49" s="28" t="s">
        <v>180</v>
      </c>
      <c r="C49" s="15">
        <v>4</v>
      </c>
      <c r="D49" s="15"/>
      <c r="E49" s="196">
        <v>1</v>
      </c>
    </row>
    <row r="50" spans="1:5" ht="14.25" customHeight="1" x14ac:dyDescent="0.2">
      <c r="A50" s="48" t="s">
        <v>185</v>
      </c>
      <c r="B50" s="76" t="s">
        <v>328</v>
      </c>
      <c r="C50" s="123"/>
      <c r="D50" s="15"/>
      <c r="E50" s="196">
        <v>1</v>
      </c>
    </row>
    <row r="51" spans="1:5" s="14" customFormat="1" ht="14.25" customHeight="1" x14ac:dyDescent="0.2">
      <c r="A51" s="48"/>
      <c r="B51" s="27" t="s">
        <v>191</v>
      </c>
      <c r="C51" s="110"/>
      <c r="D51" s="116">
        <v>8</v>
      </c>
      <c r="E51" s="116">
        <f>E52+E62</f>
        <v>11.5</v>
      </c>
    </row>
    <row r="52" spans="1:5" s="14" customFormat="1" ht="14.25" customHeight="1" x14ac:dyDescent="0.2">
      <c r="A52" s="48"/>
      <c r="B52" s="197" t="s">
        <v>192</v>
      </c>
      <c r="C52" s="110"/>
      <c r="D52" s="19"/>
      <c r="E52" s="122">
        <f>SUM(E53:E61)</f>
        <v>6.5</v>
      </c>
    </row>
    <row r="53" spans="1:5" s="14" customFormat="1" ht="14.25" customHeight="1" x14ac:dyDescent="0.2">
      <c r="A53" s="48"/>
      <c r="B53" s="193" t="s">
        <v>193</v>
      </c>
      <c r="C53" s="15">
        <v>16</v>
      </c>
      <c r="D53" s="19"/>
      <c r="E53" s="110">
        <v>2.5</v>
      </c>
    </row>
    <row r="54" spans="1:5" s="14" customFormat="1" ht="14.25" customHeight="1" x14ac:dyDescent="0.2">
      <c r="A54" s="48" t="s">
        <v>194</v>
      </c>
      <c r="B54" s="28" t="s">
        <v>166</v>
      </c>
      <c r="C54" s="15">
        <v>18</v>
      </c>
      <c r="D54" s="19"/>
      <c r="E54" s="110">
        <v>0.5</v>
      </c>
    </row>
    <row r="55" spans="1:5" s="14" customFormat="1" ht="14.25" customHeight="1" x14ac:dyDescent="0.2">
      <c r="A55" s="48" t="s">
        <v>194</v>
      </c>
      <c r="B55" s="28" t="s">
        <v>167</v>
      </c>
      <c r="C55" s="15">
        <v>24</v>
      </c>
      <c r="D55" s="19"/>
      <c r="E55" s="110">
        <v>0.5</v>
      </c>
    </row>
    <row r="56" spans="1:5" s="14" customFormat="1" ht="14.25" customHeight="1" x14ac:dyDescent="0.2">
      <c r="A56" s="48" t="s">
        <v>194</v>
      </c>
      <c r="B56" s="28" t="s">
        <v>168</v>
      </c>
      <c r="C56" s="15">
        <v>18</v>
      </c>
      <c r="D56" s="19"/>
      <c r="E56" s="110">
        <v>0.5</v>
      </c>
    </row>
    <row r="57" spans="1:5" s="14" customFormat="1" ht="14.25" customHeight="1" x14ac:dyDescent="0.2">
      <c r="A57" s="48" t="s">
        <v>170</v>
      </c>
      <c r="B57" s="28" t="s">
        <v>187</v>
      </c>
      <c r="C57" s="198">
        <v>18</v>
      </c>
      <c r="D57" s="19"/>
      <c r="E57" s="110">
        <v>0.5</v>
      </c>
    </row>
    <row r="58" spans="1:5" s="14" customFormat="1" ht="14.25" customHeight="1" x14ac:dyDescent="0.2">
      <c r="A58" s="48" t="s">
        <v>194</v>
      </c>
      <c r="B58" s="28" t="s">
        <v>172</v>
      </c>
      <c r="C58" s="15">
        <v>24</v>
      </c>
      <c r="D58" s="19"/>
      <c r="E58" s="110">
        <v>0.5</v>
      </c>
    </row>
    <row r="59" spans="1:5" s="14" customFormat="1" ht="14.25" customHeight="1" x14ac:dyDescent="0.2">
      <c r="A59" s="48" t="s">
        <v>194</v>
      </c>
      <c r="B59" s="28" t="s">
        <v>195</v>
      </c>
      <c r="C59" s="15">
        <v>18</v>
      </c>
      <c r="D59" s="19"/>
      <c r="E59" s="110">
        <v>0.5</v>
      </c>
    </row>
    <row r="60" spans="1:5" s="14" customFormat="1" ht="14.25" customHeight="1" x14ac:dyDescent="0.2">
      <c r="A60" s="48" t="s">
        <v>194</v>
      </c>
      <c r="B60" s="28" t="s">
        <v>175</v>
      </c>
      <c r="C60" s="15">
        <v>24</v>
      </c>
      <c r="D60" s="19"/>
      <c r="E60" s="110">
        <v>0.5</v>
      </c>
    </row>
    <row r="61" spans="1:5" ht="14.25" customHeight="1" x14ac:dyDescent="0.2">
      <c r="A61" s="48" t="s">
        <v>194</v>
      </c>
      <c r="B61" s="28" t="s">
        <v>176</v>
      </c>
      <c r="C61" s="15">
        <v>10</v>
      </c>
      <c r="D61" s="15"/>
      <c r="E61" s="110">
        <v>0.5</v>
      </c>
    </row>
    <row r="62" spans="1:5" ht="14.25" customHeight="1" x14ac:dyDescent="0.2">
      <c r="A62" s="48"/>
      <c r="B62" s="36" t="s">
        <v>196</v>
      </c>
      <c r="C62" s="15"/>
      <c r="D62" s="15"/>
      <c r="E62" s="122">
        <v>5</v>
      </c>
    </row>
    <row r="63" spans="1:5" ht="14.25" customHeight="1" x14ac:dyDescent="0.2">
      <c r="A63" s="48"/>
      <c r="B63" s="28" t="s">
        <v>197</v>
      </c>
      <c r="C63" s="15">
        <v>16</v>
      </c>
      <c r="D63" s="15"/>
      <c r="E63" s="110">
        <v>2</v>
      </c>
    </row>
    <row r="64" spans="1:5" ht="35.450000000000003" customHeight="1" x14ac:dyDescent="0.2">
      <c r="A64" s="48" t="s">
        <v>165</v>
      </c>
      <c r="B64" s="28" t="s">
        <v>179</v>
      </c>
      <c r="C64" s="15">
        <v>12</v>
      </c>
      <c r="D64" s="16"/>
      <c r="E64" s="110">
        <v>1</v>
      </c>
    </row>
    <row r="65" spans="1:5" ht="14.25" customHeight="1" x14ac:dyDescent="0.2">
      <c r="A65" s="48" t="s">
        <v>194</v>
      </c>
      <c r="B65" s="28" t="s">
        <v>180</v>
      </c>
      <c r="C65" s="15">
        <v>4</v>
      </c>
      <c r="D65" s="15"/>
      <c r="E65" s="110">
        <v>1</v>
      </c>
    </row>
    <row r="66" spans="1:5" ht="14.1" customHeight="1" thickBot="1" x14ac:dyDescent="0.25">
      <c r="A66" s="132" t="s">
        <v>194</v>
      </c>
      <c r="B66" s="199" t="s">
        <v>328</v>
      </c>
      <c r="C66" s="342"/>
      <c r="D66" s="115"/>
      <c r="E66" s="200">
        <v>1</v>
      </c>
    </row>
    <row r="67" spans="1:5" x14ac:dyDescent="0.2">
      <c r="C67"/>
    </row>
    <row r="68" spans="1:5" hidden="1" x14ac:dyDescent="0.2">
      <c r="A68" s="428"/>
      <c r="B68" s="428"/>
      <c r="C68" s="428"/>
      <c r="D68" s="428"/>
      <c r="E68" s="428"/>
    </row>
    <row r="69" spans="1:5" hidden="1" x14ac:dyDescent="0.2">
      <c r="A69" s="428"/>
      <c r="B69" s="428"/>
      <c r="C69" s="428"/>
      <c r="D69" s="428"/>
      <c r="E69" s="428"/>
    </row>
    <row r="70" spans="1:5" hidden="1" x14ac:dyDescent="0.2">
      <c r="A70" s="428"/>
      <c r="B70" s="428"/>
      <c r="C70" s="428"/>
      <c r="D70" s="428"/>
      <c r="E70" s="428"/>
    </row>
    <row r="71" spans="1:5" hidden="1" x14ac:dyDescent="0.2">
      <c r="A71" s="428"/>
      <c r="B71" s="428"/>
      <c r="C71" s="428"/>
      <c r="D71" s="428"/>
      <c r="E71" s="428"/>
    </row>
    <row r="72" spans="1:5" hidden="1" x14ac:dyDescent="0.2">
      <c r="A72" s="428"/>
      <c r="B72" s="428"/>
      <c r="C72" s="428"/>
      <c r="D72" s="428"/>
      <c r="E72" s="428"/>
    </row>
    <row r="73" spans="1:5" hidden="1" x14ac:dyDescent="0.2">
      <c r="A73" s="428"/>
      <c r="B73" s="428"/>
      <c r="C73" s="428"/>
      <c r="D73" s="428"/>
      <c r="E73" s="428"/>
    </row>
    <row r="74" spans="1:5" ht="11.25" hidden="1" customHeight="1" x14ac:dyDescent="0.2">
      <c r="A74" s="428"/>
      <c r="B74" s="428"/>
      <c r="C74" s="428"/>
      <c r="D74" s="428"/>
      <c r="E74" s="428"/>
    </row>
    <row r="75" spans="1:5" hidden="1" x14ac:dyDescent="0.2">
      <c r="A75" s="428"/>
      <c r="B75" s="428"/>
      <c r="C75" s="428"/>
      <c r="D75" s="428"/>
      <c r="E75" s="428"/>
    </row>
    <row r="76" spans="1:5" x14ac:dyDescent="0.2">
      <c r="B76" s="1" t="s">
        <v>379</v>
      </c>
    </row>
    <row r="77" spans="1:5" x14ac:dyDescent="0.2">
      <c r="B77" s="1" t="s">
        <v>380</v>
      </c>
      <c r="C77" s="1"/>
      <c r="D77" s="52"/>
      <c r="E77" s="14"/>
    </row>
    <row r="78" spans="1:5" x14ac:dyDescent="0.2">
      <c r="A78" s="13"/>
      <c r="C78" s="1"/>
      <c r="D78" s="52"/>
    </row>
    <row r="79" spans="1:5" x14ac:dyDescent="0.2">
      <c r="A79" s="13"/>
      <c r="C79" s="1"/>
      <c r="D79" s="52"/>
    </row>
    <row r="81" spans="3:5" x14ac:dyDescent="0.2">
      <c r="C81" s="1"/>
      <c r="D81" s="52"/>
      <c r="E81" s="40"/>
    </row>
  </sheetData>
  <mergeCells count="6">
    <mergeCell ref="A68:E75"/>
    <mergeCell ref="D11:D14"/>
    <mergeCell ref="E11:E14"/>
    <mergeCell ref="A7:B7"/>
    <mergeCell ref="B11:B13"/>
    <mergeCell ref="C11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ED67-57AB-4820-A185-3F93366AEB9F}">
  <sheetPr>
    <pageSetUpPr fitToPage="1"/>
  </sheetPr>
  <dimension ref="A1:E72"/>
  <sheetViews>
    <sheetView workbookViewId="0"/>
  </sheetViews>
  <sheetFormatPr baseColWidth="10" defaultRowHeight="12.75" x14ac:dyDescent="0.2"/>
  <cols>
    <col min="1" max="1" width="12.42578125" customWidth="1"/>
    <col min="2" max="2" width="66.140625" customWidth="1"/>
    <col min="3" max="3" width="7.85546875" customWidth="1"/>
    <col min="4" max="4" width="7.140625" customWidth="1"/>
    <col min="5" max="5" width="8.42578125" customWidth="1"/>
  </cols>
  <sheetData>
    <row r="1" spans="1:5" x14ac:dyDescent="0.2">
      <c r="A1" s="129"/>
      <c r="B1" s="42"/>
      <c r="C1" s="42"/>
      <c r="D1" s="42"/>
      <c r="E1" s="42"/>
    </row>
    <row r="2" spans="1:5" x14ac:dyDescent="0.2">
      <c r="A2" s="131"/>
      <c r="B2" s="14" t="s">
        <v>14</v>
      </c>
    </row>
    <row r="3" spans="1:5" x14ac:dyDescent="0.2">
      <c r="A3" s="131"/>
      <c r="C3" t="s">
        <v>212</v>
      </c>
    </row>
    <row r="4" spans="1:5" x14ac:dyDescent="0.2">
      <c r="A4" s="131"/>
      <c r="B4" s="40" t="s">
        <v>21</v>
      </c>
    </row>
    <row r="5" spans="1:5" ht="13.5" thickBot="1" x14ac:dyDescent="0.25">
      <c r="A5" s="131"/>
    </row>
    <row r="6" spans="1:5" x14ac:dyDescent="0.2">
      <c r="A6" s="41" t="s">
        <v>15</v>
      </c>
      <c r="B6" s="42"/>
      <c r="C6" s="43" t="s">
        <v>18</v>
      </c>
      <c r="D6" s="42"/>
      <c r="E6" s="42"/>
    </row>
    <row r="7" spans="1:5" x14ac:dyDescent="0.2">
      <c r="A7" s="44" t="s">
        <v>122</v>
      </c>
      <c r="C7" s="14" t="s">
        <v>19</v>
      </c>
    </row>
    <row r="8" spans="1:5" x14ac:dyDescent="0.2">
      <c r="A8" s="44" t="s">
        <v>123</v>
      </c>
      <c r="C8" s="14" t="s">
        <v>16</v>
      </c>
    </row>
    <row r="9" spans="1:5" x14ac:dyDescent="0.2">
      <c r="A9" s="44"/>
      <c r="C9" s="14" t="s">
        <v>17</v>
      </c>
    </row>
    <row r="10" spans="1:5" ht="15.75" thickBot="1" x14ac:dyDescent="0.25">
      <c r="A10" s="45"/>
      <c r="B10" s="46"/>
      <c r="C10" s="46"/>
      <c r="D10" s="47"/>
      <c r="E10" s="47"/>
    </row>
    <row r="11" spans="1:5" x14ac:dyDescent="0.2">
      <c r="A11" s="37"/>
      <c r="B11" s="402" t="s">
        <v>12</v>
      </c>
      <c r="C11" s="402" t="s">
        <v>11</v>
      </c>
      <c r="D11" s="409" t="s">
        <v>10</v>
      </c>
      <c r="E11" s="405" t="s">
        <v>0</v>
      </c>
    </row>
    <row r="12" spans="1:5" x14ac:dyDescent="0.2">
      <c r="A12" s="38"/>
      <c r="B12" s="403"/>
      <c r="C12" s="403"/>
      <c r="D12" s="410"/>
      <c r="E12" s="406"/>
    </row>
    <row r="13" spans="1:5" ht="26.25" thickBot="1" x14ac:dyDescent="0.25">
      <c r="A13" s="38" t="s">
        <v>13</v>
      </c>
      <c r="B13" s="408"/>
      <c r="C13" s="403"/>
      <c r="D13" s="410"/>
      <c r="E13" s="406"/>
    </row>
    <row r="14" spans="1:5" ht="13.5" thickBot="1" x14ac:dyDescent="0.25">
      <c r="A14" s="39"/>
      <c r="B14" s="22" t="s">
        <v>160</v>
      </c>
      <c r="C14" s="23"/>
      <c r="D14" s="404"/>
      <c r="E14" s="407"/>
    </row>
    <row r="15" spans="1:5" x14ac:dyDescent="0.2">
      <c r="A15" s="117"/>
      <c r="B15" s="118" t="s">
        <v>161</v>
      </c>
      <c r="C15" s="119"/>
      <c r="D15" s="120">
        <v>11</v>
      </c>
      <c r="E15" s="120">
        <v>15</v>
      </c>
    </row>
    <row r="16" spans="1:5" x14ac:dyDescent="0.2">
      <c r="A16" s="48"/>
      <c r="B16" s="36" t="s">
        <v>162</v>
      </c>
      <c r="C16" s="110"/>
      <c r="D16" s="15"/>
      <c r="E16" s="122">
        <v>9</v>
      </c>
    </row>
    <row r="17" spans="1:5" x14ac:dyDescent="0.2">
      <c r="A17" s="48"/>
      <c r="B17" s="28" t="s">
        <v>163</v>
      </c>
      <c r="C17" s="15">
        <v>18</v>
      </c>
      <c r="D17" s="15"/>
      <c r="E17" s="20">
        <v>2</v>
      </c>
    </row>
    <row r="18" spans="1:5" x14ac:dyDescent="0.2">
      <c r="A18" s="48"/>
      <c r="B18" s="28" t="s">
        <v>164</v>
      </c>
      <c r="C18" s="15">
        <v>18</v>
      </c>
      <c r="D18" s="15"/>
      <c r="E18" s="20">
        <v>1.5</v>
      </c>
    </row>
    <row r="19" spans="1:5" x14ac:dyDescent="0.2">
      <c r="A19" s="48" t="s">
        <v>165</v>
      </c>
      <c r="B19" s="28" t="s">
        <v>166</v>
      </c>
      <c r="C19" s="15">
        <v>18</v>
      </c>
      <c r="D19" s="15"/>
      <c r="E19" s="20">
        <v>0.5</v>
      </c>
    </row>
    <row r="20" spans="1:5" x14ac:dyDescent="0.2">
      <c r="A20" s="48" t="s">
        <v>165</v>
      </c>
      <c r="B20" s="28" t="s">
        <v>167</v>
      </c>
      <c r="C20" s="15">
        <v>24</v>
      </c>
      <c r="D20" s="15"/>
      <c r="E20" s="20">
        <v>0.5</v>
      </c>
    </row>
    <row r="21" spans="1:5" x14ac:dyDescent="0.2">
      <c r="A21" s="48" t="s">
        <v>165</v>
      </c>
      <c r="B21" s="28" t="s">
        <v>168</v>
      </c>
      <c r="C21" s="15">
        <v>18</v>
      </c>
      <c r="D21" s="15"/>
      <c r="E21" s="20">
        <v>0.5</v>
      </c>
    </row>
    <row r="22" spans="1:5" s="14" customFormat="1" x14ac:dyDescent="0.2">
      <c r="A22" s="48"/>
      <c r="B22" s="28" t="s">
        <v>169</v>
      </c>
      <c r="C22" s="15">
        <v>18</v>
      </c>
      <c r="D22" s="15"/>
      <c r="E22" s="20">
        <v>1</v>
      </c>
    </row>
    <row r="23" spans="1:5" x14ac:dyDescent="0.2">
      <c r="A23" s="48" t="s">
        <v>170</v>
      </c>
      <c r="B23" s="28" t="s">
        <v>171</v>
      </c>
      <c r="C23" s="15">
        <v>10</v>
      </c>
      <c r="D23" s="15"/>
      <c r="E23" s="20">
        <v>0.5</v>
      </c>
    </row>
    <row r="24" spans="1:5" x14ac:dyDescent="0.2">
      <c r="A24" s="48" t="s">
        <v>165</v>
      </c>
      <c r="B24" s="28" t="s">
        <v>172</v>
      </c>
      <c r="C24" s="15">
        <v>24</v>
      </c>
      <c r="D24" s="15"/>
      <c r="E24" s="20">
        <v>0.5</v>
      </c>
    </row>
    <row r="25" spans="1:5" x14ac:dyDescent="0.2">
      <c r="A25" s="48" t="s">
        <v>165</v>
      </c>
      <c r="B25" s="28" t="s">
        <v>173</v>
      </c>
      <c r="C25" s="15">
        <v>22</v>
      </c>
      <c r="D25" s="15"/>
      <c r="E25" s="20">
        <v>0.5</v>
      </c>
    </row>
    <row r="26" spans="1:5" x14ac:dyDescent="0.2">
      <c r="A26" s="48" t="s">
        <v>165</v>
      </c>
      <c r="B26" s="28" t="s">
        <v>174</v>
      </c>
      <c r="C26" s="15">
        <v>18</v>
      </c>
      <c r="D26" s="15"/>
      <c r="E26" s="20">
        <v>0.5</v>
      </c>
    </row>
    <row r="27" spans="1:5" x14ac:dyDescent="0.2">
      <c r="A27" s="48" t="s">
        <v>165</v>
      </c>
      <c r="B27" s="28" t="s">
        <v>175</v>
      </c>
      <c r="C27" s="15">
        <v>24</v>
      </c>
      <c r="D27" s="15"/>
      <c r="E27" s="20">
        <v>0.5</v>
      </c>
    </row>
    <row r="28" spans="1:5" x14ac:dyDescent="0.2">
      <c r="A28" s="48" t="s">
        <v>165</v>
      </c>
      <c r="B28" s="28" t="s">
        <v>176</v>
      </c>
      <c r="C28" s="15">
        <v>10</v>
      </c>
      <c r="D28" s="15"/>
      <c r="E28" s="20">
        <v>0.5</v>
      </c>
    </row>
    <row r="29" spans="1:5" x14ac:dyDescent="0.2">
      <c r="A29" s="48"/>
      <c r="B29" s="36" t="s">
        <v>177</v>
      </c>
      <c r="C29" s="110"/>
      <c r="D29" s="16"/>
      <c r="E29" s="122">
        <v>6</v>
      </c>
    </row>
    <row r="30" spans="1:5" x14ac:dyDescent="0.2">
      <c r="A30" s="48"/>
      <c r="B30" s="28" t="s">
        <v>178</v>
      </c>
      <c r="C30" s="51">
        <v>47</v>
      </c>
      <c r="D30" s="16"/>
      <c r="E30" s="20">
        <v>3</v>
      </c>
    </row>
    <row r="31" spans="1:5" ht="25.5" x14ac:dyDescent="0.2">
      <c r="A31" s="48" t="s">
        <v>165</v>
      </c>
      <c r="B31" s="28" t="s">
        <v>179</v>
      </c>
      <c r="C31" s="51">
        <v>23</v>
      </c>
      <c r="D31" s="16"/>
      <c r="E31" s="20">
        <v>1</v>
      </c>
    </row>
    <row r="32" spans="1:5" s="14" customFormat="1" x14ac:dyDescent="0.2">
      <c r="A32" s="48" t="s">
        <v>165</v>
      </c>
      <c r="B32" s="28" t="s">
        <v>180</v>
      </c>
      <c r="C32" s="15"/>
      <c r="D32" s="15"/>
      <c r="E32" s="20">
        <v>0.5</v>
      </c>
    </row>
    <row r="33" spans="1:5" s="14" customFormat="1" x14ac:dyDescent="0.2">
      <c r="A33" s="48" t="s">
        <v>165</v>
      </c>
      <c r="B33" s="28" t="s">
        <v>181</v>
      </c>
      <c r="C33" s="110"/>
      <c r="D33" s="15"/>
      <c r="E33" s="20">
        <v>1.5</v>
      </c>
    </row>
    <row r="34" spans="1:5" x14ac:dyDescent="0.2">
      <c r="A34" s="49"/>
      <c r="B34" s="34"/>
      <c r="C34" s="124"/>
      <c r="D34" s="125"/>
      <c r="E34" s="126"/>
    </row>
    <row r="35" spans="1:5" x14ac:dyDescent="0.2">
      <c r="A35" s="48"/>
      <c r="B35" s="25" t="s">
        <v>182</v>
      </c>
      <c r="C35" s="110"/>
      <c r="D35" s="127">
        <v>11</v>
      </c>
      <c r="E35" s="127">
        <v>14</v>
      </c>
    </row>
    <row r="36" spans="1:5" x14ac:dyDescent="0.2">
      <c r="A36" s="48"/>
      <c r="B36" s="36" t="s">
        <v>183</v>
      </c>
      <c r="C36" s="110"/>
      <c r="D36" s="15"/>
      <c r="E36" s="128">
        <v>8</v>
      </c>
    </row>
    <row r="37" spans="1:5" x14ac:dyDescent="0.2">
      <c r="A37" s="48"/>
      <c r="B37" s="28" t="s">
        <v>184</v>
      </c>
      <c r="C37" s="15">
        <v>24</v>
      </c>
      <c r="D37" s="15"/>
      <c r="E37" s="383">
        <v>3</v>
      </c>
    </row>
    <row r="38" spans="1:5" x14ac:dyDescent="0.2">
      <c r="A38" s="48" t="s">
        <v>185</v>
      </c>
      <c r="B38" s="28" t="s">
        <v>166</v>
      </c>
      <c r="C38" s="15">
        <v>18</v>
      </c>
      <c r="D38" s="15"/>
      <c r="E38" s="383">
        <v>0.5</v>
      </c>
    </row>
    <row r="39" spans="1:5" x14ac:dyDescent="0.2">
      <c r="A39" s="48" t="s">
        <v>165</v>
      </c>
      <c r="B39" s="28" t="s">
        <v>167</v>
      </c>
      <c r="C39" s="15">
        <v>24</v>
      </c>
      <c r="D39" s="15"/>
      <c r="E39" s="383">
        <v>0.5</v>
      </c>
    </row>
    <row r="40" spans="1:5" x14ac:dyDescent="0.2">
      <c r="A40" s="48" t="s">
        <v>165</v>
      </c>
      <c r="B40" s="28" t="s">
        <v>168</v>
      </c>
      <c r="C40" s="15">
        <v>18</v>
      </c>
      <c r="D40" s="15"/>
      <c r="E40" s="383">
        <v>0.5</v>
      </c>
    </row>
    <row r="41" spans="1:5" x14ac:dyDescent="0.2">
      <c r="A41" s="48" t="s">
        <v>186</v>
      </c>
      <c r="B41" s="28" t="s">
        <v>187</v>
      </c>
      <c r="C41" s="15">
        <v>18</v>
      </c>
      <c r="D41" s="15"/>
      <c r="E41" s="383">
        <v>0.5</v>
      </c>
    </row>
    <row r="42" spans="1:5" x14ac:dyDescent="0.2">
      <c r="A42" s="48" t="s">
        <v>188</v>
      </c>
      <c r="B42" s="28" t="s">
        <v>171</v>
      </c>
      <c r="C42" s="15">
        <v>10</v>
      </c>
      <c r="D42" s="15"/>
      <c r="E42" s="383">
        <v>0.5</v>
      </c>
    </row>
    <row r="43" spans="1:5" x14ac:dyDescent="0.2">
      <c r="A43" s="48" t="s">
        <v>185</v>
      </c>
      <c r="B43" s="28" t="s">
        <v>172</v>
      </c>
      <c r="C43" s="15">
        <v>24</v>
      </c>
      <c r="D43" s="15"/>
      <c r="E43" s="383">
        <v>0.5</v>
      </c>
    </row>
    <row r="44" spans="1:5" x14ac:dyDescent="0.2">
      <c r="A44" s="48" t="s">
        <v>185</v>
      </c>
      <c r="B44" s="28" t="s">
        <v>173</v>
      </c>
      <c r="C44" s="15">
        <v>22</v>
      </c>
      <c r="D44" s="15"/>
      <c r="E44" s="383">
        <v>0.5</v>
      </c>
    </row>
    <row r="45" spans="1:5" x14ac:dyDescent="0.2">
      <c r="A45" s="48" t="s">
        <v>185</v>
      </c>
      <c r="B45" s="28" t="s">
        <v>174</v>
      </c>
      <c r="C45" s="15">
        <v>18</v>
      </c>
      <c r="D45" s="15"/>
      <c r="E45" s="383">
        <v>0.5</v>
      </c>
    </row>
    <row r="46" spans="1:5" x14ac:dyDescent="0.2">
      <c r="A46" s="48" t="s">
        <v>185</v>
      </c>
      <c r="B46" s="28" t="s">
        <v>175</v>
      </c>
      <c r="C46" s="15">
        <v>24</v>
      </c>
      <c r="D46" s="15"/>
      <c r="E46" s="383">
        <v>0.5</v>
      </c>
    </row>
    <row r="47" spans="1:5" x14ac:dyDescent="0.2">
      <c r="A47" s="48"/>
      <c r="B47" s="28" t="s">
        <v>176</v>
      </c>
      <c r="C47" s="15">
        <v>10</v>
      </c>
      <c r="D47" s="15"/>
      <c r="E47" s="383">
        <v>0.5</v>
      </c>
    </row>
    <row r="48" spans="1:5" x14ac:dyDescent="0.2">
      <c r="A48" s="48"/>
      <c r="B48" s="36" t="s">
        <v>189</v>
      </c>
      <c r="C48" s="110"/>
      <c r="D48" s="15"/>
      <c r="E48" s="128">
        <v>6</v>
      </c>
    </row>
    <row r="49" spans="1:5" x14ac:dyDescent="0.2">
      <c r="A49" s="48"/>
      <c r="B49" s="28" t="s">
        <v>190</v>
      </c>
      <c r="C49" s="51" t="e">
        <f>SUM(#REF!)</f>
        <v>#REF!</v>
      </c>
      <c r="D49" s="15"/>
      <c r="E49" s="20">
        <v>3</v>
      </c>
    </row>
    <row r="50" spans="1:5" ht="25.5" x14ac:dyDescent="0.2">
      <c r="A50" s="48" t="s">
        <v>165</v>
      </c>
      <c r="B50" s="28" t="s">
        <v>179</v>
      </c>
      <c r="C50" s="51" t="e">
        <f>SUM(#REF!)</f>
        <v>#REF!</v>
      </c>
      <c r="D50" s="16"/>
      <c r="E50" s="20">
        <v>1</v>
      </c>
    </row>
    <row r="51" spans="1:5" s="14" customFormat="1" x14ac:dyDescent="0.2">
      <c r="A51" s="48" t="s">
        <v>185</v>
      </c>
      <c r="B51" s="28" t="s">
        <v>180</v>
      </c>
      <c r="C51" s="15"/>
      <c r="D51" s="15"/>
      <c r="E51" s="20">
        <v>0.5</v>
      </c>
    </row>
    <row r="52" spans="1:5" s="14" customFormat="1" x14ac:dyDescent="0.2">
      <c r="A52" s="48" t="s">
        <v>185</v>
      </c>
      <c r="B52" s="28" t="s">
        <v>181</v>
      </c>
      <c r="C52" s="110"/>
      <c r="D52" s="15"/>
      <c r="E52" s="20">
        <v>1.5</v>
      </c>
    </row>
    <row r="53" spans="1:5" x14ac:dyDescent="0.2">
      <c r="A53" s="48"/>
      <c r="B53" s="27" t="s">
        <v>191</v>
      </c>
      <c r="C53" s="110"/>
      <c r="D53" s="116">
        <v>8</v>
      </c>
      <c r="E53" s="116">
        <v>12</v>
      </c>
    </row>
    <row r="54" spans="1:5" s="139" customFormat="1" x14ac:dyDescent="0.2">
      <c r="A54" s="140"/>
      <c r="B54" s="197" t="s">
        <v>192</v>
      </c>
      <c r="C54" s="110"/>
      <c r="D54" s="19"/>
      <c r="E54" s="122">
        <f>SUM(E55:E64)</f>
        <v>7</v>
      </c>
    </row>
    <row r="55" spans="1:5" s="14" customFormat="1" x14ac:dyDescent="0.2">
      <c r="A55" s="48"/>
      <c r="B55" s="193" t="s">
        <v>193</v>
      </c>
      <c r="C55" s="15">
        <v>18</v>
      </c>
      <c r="D55" s="19"/>
      <c r="E55" s="20">
        <v>2.5</v>
      </c>
    </row>
    <row r="56" spans="1:5" x14ac:dyDescent="0.2">
      <c r="A56" s="48" t="s">
        <v>194</v>
      </c>
      <c r="B56" s="28" t="s">
        <v>166</v>
      </c>
      <c r="C56" s="15">
        <v>18</v>
      </c>
      <c r="D56" s="19"/>
      <c r="E56" s="20">
        <v>0.5</v>
      </c>
    </row>
    <row r="57" spans="1:5" x14ac:dyDescent="0.2">
      <c r="A57" s="48" t="s">
        <v>194</v>
      </c>
      <c r="B57" s="28" t="s">
        <v>167</v>
      </c>
      <c r="C57" s="15">
        <v>24</v>
      </c>
      <c r="D57" s="19"/>
      <c r="E57" s="20">
        <v>0.5</v>
      </c>
    </row>
    <row r="58" spans="1:5" x14ac:dyDescent="0.2">
      <c r="A58" s="48" t="s">
        <v>194</v>
      </c>
      <c r="B58" s="28" t="s">
        <v>168</v>
      </c>
      <c r="C58" s="15">
        <v>18</v>
      </c>
      <c r="D58" s="19"/>
      <c r="E58" s="20">
        <v>0.5</v>
      </c>
    </row>
    <row r="59" spans="1:5" s="14" customFormat="1" x14ac:dyDescent="0.2">
      <c r="A59" s="48" t="s">
        <v>170</v>
      </c>
      <c r="B59" s="28" t="s">
        <v>187</v>
      </c>
      <c r="C59" s="198">
        <v>18</v>
      </c>
      <c r="D59" s="19"/>
      <c r="E59" s="20">
        <v>0.5</v>
      </c>
    </row>
    <row r="60" spans="1:5" x14ac:dyDescent="0.2">
      <c r="A60" s="48" t="s">
        <v>194</v>
      </c>
      <c r="B60" s="28" t="s">
        <v>172</v>
      </c>
      <c r="C60" s="15">
        <v>24</v>
      </c>
      <c r="D60" s="19"/>
      <c r="E60" s="20">
        <v>0.5</v>
      </c>
    </row>
    <row r="61" spans="1:5" x14ac:dyDescent="0.2">
      <c r="A61" s="48" t="s">
        <v>194</v>
      </c>
      <c r="B61" s="28" t="s">
        <v>173</v>
      </c>
      <c r="C61" s="15">
        <v>22</v>
      </c>
      <c r="D61" s="19"/>
      <c r="E61" s="20">
        <v>0.5</v>
      </c>
    </row>
    <row r="62" spans="1:5" x14ac:dyDescent="0.2">
      <c r="A62" s="48" t="s">
        <v>194</v>
      </c>
      <c r="B62" s="28" t="s">
        <v>195</v>
      </c>
      <c r="C62" s="15">
        <v>18</v>
      </c>
      <c r="D62" s="19"/>
      <c r="E62" s="20">
        <v>0.5</v>
      </c>
    </row>
    <row r="63" spans="1:5" x14ac:dyDescent="0.2">
      <c r="A63" s="48" t="s">
        <v>194</v>
      </c>
      <c r="B63" s="28" t="s">
        <v>175</v>
      </c>
      <c r="C63" s="15">
        <v>24</v>
      </c>
      <c r="D63" s="19"/>
      <c r="E63" s="20">
        <v>0.5</v>
      </c>
    </row>
    <row r="64" spans="1:5" x14ac:dyDescent="0.2">
      <c r="A64" s="48" t="s">
        <v>194</v>
      </c>
      <c r="B64" s="28" t="s">
        <v>176</v>
      </c>
      <c r="C64" s="15">
        <v>10</v>
      </c>
      <c r="D64" s="15"/>
      <c r="E64" s="20">
        <v>0.5</v>
      </c>
    </row>
    <row r="65" spans="1:5" x14ac:dyDescent="0.2">
      <c r="A65" s="48"/>
      <c r="B65" s="36" t="s">
        <v>196</v>
      </c>
      <c r="C65" s="15"/>
      <c r="D65" s="15"/>
      <c r="E65" s="122">
        <v>5</v>
      </c>
    </row>
    <row r="66" spans="1:5" x14ac:dyDescent="0.2">
      <c r="A66" s="48"/>
      <c r="B66" s="28" t="s">
        <v>197</v>
      </c>
      <c r="C66" s="51">
        <v>33</v>
      </c>
      <c r="D66" s="15"/>
      <c r="E66" s="20">
        <v>2</v>
      </c>
    </row>
    <row r="67" spans="1:5" ht="25.5" x14ac:dyDescent="0.2">
      <c r="A67" s="48" t="s">
        <v>165</v>
      </c>
      <c r="B67" s="28" t="s">
        <v>179</v>
      </c>
      <c r="C67" s="51">
        <v>23</v>
      </c>
      <c r="D67" s="16"/>
      <c r="E67" s="20">
        <v>1</v>
      </c>
    </row>
    <row r="68" spans="1:5" s="14" customFormat="1" x14ac:dyDescent="0.2">
      <c r="A68" s="48" t="s">
        <v>194</v>
      </c>
      <c r="B68" s="28" t="s">
        <v>180</v>
      </c>
      <c r="C68" s="15"/>
      <c r="D68" s="15"/>
      <c r="E68" s="20">
        <v>0.5</v>
      </c>
    </row>
    <row r="69" spans="1:5" s="14" customFormat="1" ht="13.5" thickBot="1" x14ac:dyDescent="0.25">
      <c r="A69" s="132" t="s">
        <v>194</v>
      </c>
      <c r="B69" s="109" t="s">
        <v>181</v>
      </c>
      <c r="C69" s="342"/>
      <c r="D69" s="115"/>
      <c r="E69" s="384">
        <v>1.5</v>
      </c>
    </row>
    <row r="70" spans="1:5" x14ac:dyDescent="0.2">
      <c r="C70" s="21"/>
    </row>
    <row r="71" spans="1:5" x14ac:dyDescent="0.2">
      <c r="B71" s="1" t="s">
        <v>379</v>
      </c>
      <c r="C71" s="21"/>
    </row>
    <row r="72" spans="1:5" x14ac:dyDescent="0.2">
      <c r="B72" s="1" t="s">
        <v>380</v>
      </c>
      <c r="C72" s="1"/>
      <c r="D72" s="52"/>
      <c r="E72" s="14"/>
    </row>
  </sheetData>
  <mergeCells count="4">
    <mergeCell ref="B11:B13"/>
    <mergeCell ref="C11:C13"/>
    <mergeCell ref="D11:D14"/>
    <mergeCell ref="E11:E14"/>
  </mergeCells>
  <pageMargins left="0.25" right="0.25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7"/>
  <sheetViews>
    <sheetView zoomScale="90" zoomScaleNormal="90" workbookViewId="0">
      <selection activeCell="A2" sqref="A2"/>
    </sheetView>
  </sheetViews>
  <sheetFormatPr baseColWidth="10" defaultRowHeight="12.75" x14ac:dyDescent="0.2"/>
  <cols>
    <col min="1" max="1" width="20.85546875" style="66" customWidth="1"/>
    <col min="2" max="2" width="24" customWidth="1"/>
    <col min="3" max="3" width="66.140625" bestFit="1" customWidth="1"/>
    <col min="4" max="4" width="8.85546875" style="66" customWidth="1"/>
    <col min="5" max="5" width="7.140625" customWidth="1"/>
    <col min="6" max="6" width="10.140625" customWidth="1"/>
    <col min="7" max="7" width="7.42578125" hidden="1" customWidth="1"/>
    <col min="8" max="8" width="3.42578125" hidden="1" customWidth="1"/>
    <col min="9" max="9" width="5.140625" hidden="1" customWidth="1"/>
    <col min="10" max="10" width="7.42578125" hidden="1" customWidth="1"/>
    <col min="11" max="11" width="3.85546875" hidden="1" customWidth="1"/>
    <col min="12" max="12" width="5.42578125" hidden="1" customWidth="1"/>
  </cols>
  <sheetData>
    <row r="1" spans="1:12" x14ac:dyDescent="0.2">
      <c r="B1" s="129"/>
      <c r="C1" s="42"/>
      <c r="D1" s="134"/>
      <c r="E1" s="42"/>
      <c r="F1" s="42"/>
    </row>
    <row r="2" spans="1:12" x14ac:dyDescent="0.2">
      <c r="B2" s="131"/>
      <c r="C2" s="14" t="s">
        <v>14</v>
      </c>
    </row>
    <row r="3" spans="1:12" x14ac:dyDescent="0.2">
      <c r="B3" s="131"/>
      <c r="D3" s="135" t="s">
        <v>212</v>
      </c>
    </row>
    <row r="4" spans="1:12" x14ac:dyDescent="0.2">
      <c r="B4" s="131"/>
      <c r="C4" s="40" t="s">
        <v>21</v>
      </c>
    </row>
    <row r="5" spans="1:12" ht="13.5" thickBot="1" x14ac:dyDescent="0.25">
      <c r="B5" s="131"/>
    </row>
    <row r="6" spans="1:12" x14ac:dyDescent="0.2">
      <c r="B6" s="41" t="s">
        <v>15</v>
      </c>
      <c r="C6" s="42"/>
      <c r="D6" s="69" t="s">
        <v>18</v>
      </c>
      <c r="E6" s="42"/>
      <c r="F6" s="42"/>
    </row>
    <row r="7" spans="1:12" ht="27.6" customHeight="1" x14ac:dyDescent="0.2">
      <c r="B7" s="414" t="s">
        <v>54</v>
      </c>
      <c r="C7" s="415"/>
      <c r="D7" s="70" t="s">
        <v>200</v>
      </c>
    </row>
    <row r="8" spans="1:12" x14ac:dyDescent="0.2">
      <c r="B8" s="44" t="s">
        <v>20</v>
      </c>
      <c r="D8" s="70" t="s">
        <v>198</v>
      </c>
    </row>
    <row r="9" spans="1:12" x14ac:dyDescent="0.2">
      <c r="B9" s="44"/>
      <c r="C9" s="14"/>
      <c r="D9" s="70" t="s">
        <v>199</v>
      </c>
    </row>
    <row r="10" spans="1:12" ht="15.75" thickBot="1" x14ac:dyDescent="0.25">
      <c r="B10" s="45"/>
      <c r="C10" s="149"/>
      <c r="D10" s="67"/>
      <c r="E10" s="47"/>
      <c r="F10" s="47"/>
    </row>
    <row r="11" spans="1:12" ht="12.75" customHeight="1" x14ac:dyDescent="0.2">
      <c r="A11" s="68"/>
      <c r="B11" s="141"/>
      <c r="C11" s="402" t="s">
        <v>12</v>
      </c>
      <c r="D11" s="402" t="s">
        <v>11</v>
      </c>
      <c r="E11" s="402" t="s">
        <v>10</v>
      </c>
      <c r="F11" s="405" t="s">
        <v>0</v>
      </c>
      <c r="G11" s="9"/>
      <c r="H11" s="9"/>
      <c r="I11" s="9"/>
      <c r="J11" s="9"/>
      <c r="K11" s="9"/>
      <c r="L11" s="10"/>
    </row>
    <row r="12" spans="1:12" ht="12.75" customHeight="1" x14ac:dyDescent="0.2">
      <c r="A12" s="68"/>
      <c r="B12" s="142"/>
      <c r="C12" s="403"/>
      <c r="D12" s="403"/>
      <c r="E12" s="403"/>
      <c r="F12" s="406"/>
      <c r="G12" s="416" t="s">
        <v>1</v>
      </c>
      <c r="H12" s="411"/>
      <c r="I12" s="411"/>
      <c r="J12" s="411"/>
      <c r="K12" s="411"/>
      <c r="L12" s="417"/>
    </row>
    <row r="13" spans="1:12" ht="26.25" thickBot="1" x14ac:dyDescent="0.25">
      <c r="A13" s="413" t="s">
        <v>207</v>
      </c>
      <c r="B13" s="142" t="s">
        <v>13</v>
      </c>
      <c r="C13" s="408"/>
      <c r="D13" s="403"/>
      <c r="E13" s="403"/>
      <c r="F13" s="406"/>
      <c r="G13" s="3" t="s">
        <v>2</v>
      </c>
      <c r="H13" s="411" t="s">
        <v>4</v>
      </c>
      <c r="I13" s="5" t="s">
        <v>5</v>
      </c>
      <c r="J13" s="4" t="s">
        <v>8</v>
      </c>
      <c r="K13" s="411" t="s">
        <v>4</v>
      </c>
      <c r="L13" s="418" t="s">
        <v>9</v>
      </c>
    </row>
    <row r="14" spans="1:12" ht="13.5" thickBot="1" x14ac:dyDescent="0.25">
      <c r="A14" s="413"/>
      <c r="B14" s="143"/>
      <c r="C14" s="22" t="s">
        <v>23</v>
      </c>
      <c r="D14" s="23"/>
      <c r="E14" s="404"/>
      <c r="F14" s="407"/>
      <c r="G14" s="11" t="s">
        <v>3</v>
      </c>
      <c r="H14" s="412"/>
      <c r="I14" s="7" t="s">
        <v>6</v>
      </c>
      <c r="J14" s="6" t="s">
        <v>7</v>
      </c>
      <c r="K14" s="412"/>
      <c r="L14" s="419"/>
    </row>
    <row r="15" spans="1:12" ht="14.25" customHeight="1" x14ac:dyDescent="0.2">
      <c r="A15" s="68"/>
      <c r="B15" s="144"/>
      <c r="C15" s="24" t="s">
        <v>25</v>
      </c>
      <c r="D15" s="17"/>
      <c r="E15" s="82">
        <v>8</v>
      </c>
      <c r="F15" s="82">
        <f>F16+F29</f>
        <v>16</v>
      </c>
      <c r="G15" s="12"/>
      <c r="H15" s="2"/>
      <c r="I15" s="2"/>
      <c r="J15" s="2"/>
      <c r="K15" s="2"/>
      <c r="L15" s="8"/>
    </row>
    <row r="16" spans="1:12" ht="14.25" customHeight="1" x14ac:dyDescent="0.2">
      <c r="A16" s="68"/>
      <c r="B16" s="144"/>
      <c r="C16" s="36" t="s">
        <v>64</v>
      </c>
      <c r="D16" s="17"/>
      <c r="E16" s="71"/>
      <c r="F16" s="83">
        <f>SUM(F17:F28)</f>
        <v>10</v>
      </c>
      <c r="G16" s="12"/>
      <c r="H16" s="2"/>
      <c r="I16" s="2"/>
      <c r="J16" s="2"/>
      <c r="K16" s="2"/>
      <c r="L16" s="8"/>
    </row>
    <row r="17" spans="1:12" ht="14.25" customHeight="1" x14ac:dyDescent="0.2">
      <c r="A17" s="68"/>
      <c r="B17" s="145"/>
      <c r="C17" s="56" t="s">
        <v>33</v>
      </c>
      <c r="D17" s="15">
        <v>18</v>
      </c>
      <c r="E17" s="71"/>
      <c r="F17" s="71">
        <v>2</v>
      </c>
      <c r="G17" s="12"/>
      <c r="H17" s="2"/>
      <c r="I17" s="2"/>
      <c r="J17" s="2"/>
      <c r="K17" s="2"/>
      <c r="L17" s="8"/>
    </row>
    <row r="18" spans="1:12" ht="14.25" customHeight="1" x14ac:dyDescent="0.2">
      <c r="A18" s="68"/>
      <c r="B18" s="145"/>
      <c r="C18" s="56" t="s">
        <v>30</v>
      </c>
      <c r="D18" s="15">
        <v>14</v>
      </c>
      <c r="E18" s="71"/>
      <c r="F18" s="84">
        <v>1.5</v>
      </c>
      <c r="G18" s="12"/>
      <c r="H18" s="2"/>
      <c r="I18" s="2"/>
      <c r="J18" s="2"/>
      <c r="K18" s="2"/>
      <c r="L18" s="8"/>
    </row>
    <row r="19" spans="1:12" ht="14.25" customHeight="1" x14ac:dyDescent="0.2">
      <c r="A19" s="68"/>
      <c r="B19" s="145"/>
      <c r="C19" s="56" t="s">
        <v>34</v>
      </c>
      <c r="D19" s="15">
        <v>14</v>
      </c>
      <c r="E19" s="71"/>
      <c r="F19" s="84">
        <v>1.5</v>
      </c>
      <c r="G19" s="12"/>
      <c r="H19" s="2"/>
      <c r="I19" s="2"/>
      <c r="J19" s="2"/>
      <c r="K19" s="2"/>
      <c r="L19" s="8"/>
    </row>
    <row r="20" spans="1:12" ht="14.25" customHeight="1" x14ac:dyDescent="0.2">
      <c r="A20" s="68"/>
      <c r="B20" s="144" t="s">
        <v>102</v>
      </c>
      <c r="C20" s="56" t="s">
        <v>35</v>
      </c>
      <c r="D20" s="15">
        <v>14</v>
      </c>
      <c r="E20" s="71"/>
      <c r="F20" s="84">
        <v>0.5</v>
      </c>
      <c r="G20" s="12"/>
      <c r="H20" s="2"/>
      <c r="I20" s="2"/>
      <c r="J20" s="2"/>
      <c r="K20" s="2"/>
      <c r="L20" s="8"/>
    </row>
    <row r="21" spans="1:12" ht="14.25" customHeight="1" x14ac:dyDescent="0.2">
      <c r="A21" s="68"/>
      <c r="B21" s="144" t="s">
        <v>102</v>
      </c>
      <c r="C21" s="56" t="s">
        <v>36</v>
      </c>
      <c r="D21" s="15">
        <v>14</v>
      </c>
      <c r="E21" s="71"/>
      <c r="F21" s="84">
        <v>0.5</v>
      </c>
      <c r="G21" s="12"/>
      <c r="H21" s="2"/>
      <c r="I21" s="2"/>
      <c r="J21" s="2"/>
      <c r="K21" s="2"/>
      <c r="L21" s="8"/>
    </row>
    <row r="22" spans="1:12" ht="14.25" customHeight="1" x14ac:dyDescent="0.2">
      <c r="A22" s="68"/>
      <c r="B22" s="144" t="s">
        <v>102</v>
      </c>
      <c r="C22" s="56" t="s">
        <v>37</v>
      </c>
      <c r="D22" s="15">
        <v>14</v>
      </c>
      <c r="E22" s="71"/>
      <c r="F22" s="84">
        <v>0.5</v>
      </c>
      <c r="G22" s="133">
        <v>20</v>
      </c>
      <c r="H22" s="18">
        <v>20</v>
      </c>
      <c r="I22" s="18">
        <v>20</v>
      </c>
      <c r="J22" s="18">
        <v>20</v>
      </c>
      <c r="K22" s="18">
        <v>20</v>
      </c>
      <c r="L22" s="18">
        <v>20</v>
      </c>
    </row>
    <row r="23" spans="1:12" ht="14.25" customHeight="1" x14ac:dyDescent="0.2">
      <c r="A23" s="68"/>
      <c r="B23" s="144" t="s">
        <v>102</v>
      </c>
      <c r="C23" s="56" t="s">
        <v>31</v>
      </c>
      <c r="D23" s="15">
        <v>14</v>
      </c>
      <c r="E23" s="71"/>
      <c r="F23" s="84">
        <v>1</v>
      </c>
      <c r="G23" s="12"/>
      <c r="H23" s="2"/>
      <c r="I23" s="2"/>
      <c r="J23" s="2"/>
      <c r="K23" s="2"/>
      <c r="L23" s="8"/>
    </row>
    <row r="24" spans="1:12" ht="14.25" customHeight="1" x14ac:dyDescent="0.2">
      <c r="A24" s="68"/>
      <c r="B24" s="144" t="s">
        <v>102</v>
      </c>
      <c r="C24" s="56" t="s">
        <v>32</v>
      </c>
      <c r="D24" s="15">
        <v>24</v>
      </c>
      <c r="E24" s="106"/>
      <c r="F24" s="84">
        <v>0.5</v>
      </c>
      <c r="G24" s="12"/>
      <c r="H24" s="2"/>
      <c r="I24" s="2"/>
      <c r="J24" s="2"/>
      <c r="K24" s="2"/>
      <c r="L24" s="8"/>
    </row>
    <row r="25" spans="1:12" ht="14.25" customHeight="1" x14ac:dyDescent="0.2">
      <c r="A25" s="151" t="s">
        <v>208</v>
      </c>
      <c r="B25" s="144" t="s">
        <v>102</v>
      </c>
      <c r="C25" s="56" t="s">
        <v>38</v>
      </c>
      <c r="D25" s="15">
        <v>22</v>
      </c>
      <c r="E25" s="71"/>
      <c r="F25" s="84">
        <v>0.5</v>
      </c>
      <c r="G25" s="12"/>
      <c r="H25" s="2"/>
      <c r="I25" s="2"/>
      <c r="J25" s="2"/>
      <c r="K25" s="2"/>
      <c r="L25" s="8"/>
    </row>
    <row r="26" spans="1:12" ht="14.25" customHeight="1" x14ac:dyDescent="0.2">
      <c r="A26" s="68"/>
      <c r="B26" s="144" t="s">
        <v>101</v>
      </c>
      <c r="C26" s="56" t="s">
        <v>39</v>
      </c>
      <c r="D26" s="15">
        <v>18</v>
      </c>
      <c r="E26" s="71"/>
      <c r="F26" s="84">
        <v>0.5</v>
      </c>
      <c r="G26" s="12"/>
      <c r="H26" s="2"/>
      <c r="I26" s="2"/>
      <c r="J26" s="2"/>
      <c r="K26" s="2"/>
      <c r="L26" s="8"/>
    </row>
    <row r="27" spans="1:12" ht="14.25" customHeight="1" x14ac:dyDescent="0.2">
      <c r="A27" s="68"/>
      <c r="B27" s="144" t="s">
        <v>101</v>
      </c>
      <c r="C27" s="56" t="s">
        <v>40</v>
      </c>
      <c r="D27" s="15">
        <v>14</v>
      </c>
      <c r="E27" s="71"/>
      <c r="F27" s="84">
        <v>0.5</v>
      </c>
      <c r="G27" s="12"/>
      <c r="H27" s="2"/>
      <c r="I27" s="2"/>
      <c r="J27" s="2"/>
      <c r="K27" s="2"/>
      <c r="L27" s="8"/>
    </row>
    <row r="28" spans="1:12" ht="14.25" customHeight="1" x14ac:dyDescent="0.2">
      <c r="A28" s="68"/>
      <c r="B28" s="145" t="s">
        <v>102</v>
      </c>
      <c r="C28" s="56" t="s">
        <v>41</v>
      </c>
      <c r="D28" s="15">
        <v>10</v>
      </c>
      <c r="E28" s="71"/>
      <c r="F28" s="103">
        <v>0.5</v>
      </c>
      <c r="G28" s="12"/>
      <c r="H28" s="2"/>
      <c r="I28" s="2"/>
      <c r="J28" s="2"/>
      <c r="K28" s="2"/>
      <c r="L28" s="8"/>
    </row>
    <row r="29" spans="1:12" ht="14.25" customHeight="1" x14ac:dyDescent="0.2">
      <c r="A29" s="68"/>
      <c r="B29" s="145"/>
      <c r="C29" s="36" t="s">
        <v>42</v>
      </c>
      <c r="D29" s="15"/>
      <c r="E29" s="71"/>
      <c r="F29" s="83">
        <f>SUM(F30:F32)</f>
        <v>6</v>
      </c>
      <c r="G29" s="12"/>
      <c r="H29" s="2"/>
      <c r="I29" s="2"/>
      <c r="J29" s="2"/>
      <c r="K29" s="2"/>
      <c r="L29" s="8"/>
    </row>
    <row r="30" spans="1:12" ht="25.5" x14ac:dyDescent="0.2">
      <c r="A30" s="68"/>
      <c r="B30" s="145" t="s">
        <v>102</v>
      </c>
      <c r="C30" s="55" t="s">
        <v>43</v>
      </c>
      <c r="D30" s="15">
        <v>30</v>
      </c>
      <c r="E30" s="71"/>
      <c r="F30" s="85">
        <v>2</v>
      </c>
      <c r="G30" s="12"/>
      <c r="H30" s="2"/>
      <c r="I30" s="2"/>
      <c r="J30" s="2"/>
      <c r="K30" s="2"/>
      <c r="L30" s="8"/>
    </row>
    <row r="31" spans="1:12" ht="14.25" customHeight="1" x14ac:dyDescent="0.2">
      <c r="A31" s="68"/>
      <c r="B31" s="145" t="s">
        <v>101</v>
      </c>
      <c r="C31" s="55" t="s">
        <v>44</v>
      </c>
      <c r="D31" s="51">
        <v>60</v>
      </c>
      <c r="E31" s="71"/>
      <c r="F31" s="71">
        <v>4</v>
      </c>
      <c r="G31" s="12"/>
      <c r="H31" s="2"/>
      <c r="I31" s="2"/>
      <c r="J31" s="2"/>
      <c r="K31" s="2"/>
      <c r="L31" s="8"/>
    </row>
    <row r="32" spans="1:12" s="14" customFormat="1" ht="14.25" customHeight="1" x14ac:dyDescent="0.2">
      <c r="A32" s="151"/>
      <c r="B32" s="145" t="s">
        <v>101</v>
      </c>
      <c r="C32" s="378" t="s">
        <v>22</v>
      </c>
      <c r="D32" s="15">
        <v>12</v>
      </c>
      <c r="E32" s="71"/>
      <c r="F32" s="71">
        <v>0</v>
      </c>
      <c r="G32" s="12"/>
      <c r="H32" s="2"/>
      <c r="I32" s="2"/>
      <c r="J32" s="2"/>
      <c r="K32" s="2"/>
      <c r="L32" s="8"/>
    </row>
    <row r="33" spans="1:12" ht="14.25" customHeight="1" x14ac:dyDescent="0.2">
      <c r="A33" s="68"/>
      <c r="B33" s="144"/>
      <c r="C33" s="25" t="s">
        <v>26</v>
      </c>
      <c r="D33" s="15"/>
      <c r="E33" s="86">
        <v>7</v>
      </c>
      <c r="F33" s="87">
        <f>F34+F44</f>
        <v>14</v>
      </c>
      <c r="G33" s="12"/>
      <c r="H33" s="2"/>
      <c r="I33" s="2"/>
      <c r="J33" s="2"/>
      <c r="K33" s="2"/>
      <c r="L33" s="8"/>
    </row>
    <row r="34" spans="1:12" ht="14.25" customHeight="1" x14ac:dyDescent="0.2">
      <c r="A34" s="68"/>
      <c r="B34" s="144"/>
      <c r="C34" s="36" t="s">
        <v>65</v>
      </c>
      <c r="D34" s="15"/>
      <c r="E34" s="88"/>
      <c r="F34" s="83">
        <f>SUM(F35:F43)</f>
        <v>8</v>
      </c>
      <c r="G34" s="12"/>
      <c r="H34" s="2"/>
      <c r="I34" s="2"/>
      <c r="J34" s="2"/>
      <c r="K34" s="2"/>
      <c r="L34" s="8"/>
    </row>
    <row r="35" spans="1:12" ht="14.25" customHeight="1" x14ac:dyDescent="0.2">
      <c r="A35" s="68"/>
      <c r="B35" s="144"/>
      <c r="C35" s="56" t="s">
        <v>46</v>
      </c>
      <c r="D35" s="15">
        <v>18</v>
      </c>
      <c r="E35" s="71"/>
      <c r="F35" s="71">
        <v>3</v>
      </c>
      <c r="G35" s="12"/>
      <c r="H35" s="2"/>
      <c r="I35" s="2"/>
      <c r="J35" s="2"/>
      <c r="K35" s="2"/>
      <c r="L35" s="8"/>
    </row>
    <row r="36" spans="1:12" ht="14.25" customHeight="1" x14ac:dyDescent="0.2">
      <c r="A36" s="68"/>
      <c r="B36" s="144" t="s">
        <v>103</v>
      </c>
      <c r="C36" s="56" t="s">
        <v>35</v>
      </c>
      <c r="D36" s="15">
        <v>14</v>
      </c>
      <c r="E36" s="71"/>
      <c r="F36" s="84">
        <v>0.5</v>
      </c>
      <c r="G36" s="12"/>
      <c r="H36" s="2"/>
      <c r="I36" s="2"/>
      <c r="J36" s="2"/>
      <c r="K36" s="2"/>
      <c r="L36" s="8"/>
    </row>
    <row r="37" spans="1:12" ht="14.25" customHeight="1" x14ac:dyDescent="0.2">
      <c r="A37" s="68"/>
      <c r="B37" s="144" t="s">
        <v>103</v>
      </c>
      <c r="C37" s="56" t="s">
        <v>36</v>
      </c>
      <c r="D37" s="15">
        <v>14</v>
      </c>
      <c r="E37" s="71"/>
      <c r="F37" s="84">
        <v>0.5</v>
      </c>
      <c r="G37" s="12"/>
      <c r="H37" s="2"/>
      <c r="I37" s="2"/>
      <c r="J37" s="2"/>
      <c r="K37" s="2"/>
      <c r="L37" s="8"/>
    </row>
    <row r="38" spans="1:12" ht="14.25" customHeight="1" x14ac:dyDescent="0.2">
      <c r="A38" s="68"/>
      <c r="B38" s="144" t="s">
        <v>103</v>
      </c>
      <c r="C38" s="56" t="s">
        <v>37</v>
      </c>
      <c r="D38" s="15">
        <v>14</v>
      </c>
      <c r="E38" s="71"/>
      <c r="F38" s="84">
        <v>0.5</v>
      </c>
      <c r="G38" s="12"/>
      <c r="H38" s="2"/>
      <c r="I38" s="2"/>
      <c r="J38" s="2"/>
      <c r="K38" s="2"/>
      <c r="L38" s="8"/>
    </row>
    <row r="39" spans="1:12" ht="14.25" customHeight="1" x14ac:dyDescent="0.2">
      <c r="A39" s="68"/>
      <c r="B39" s="144" t="s">
        <v>103</v>
      </c>
      <c r="C39" s="56" t="s">
        <v>32</v>
      </c>
      <c r="D39" s="15">
        <v>24</v>
      </c>
      <c r="E39" s="71"/>
      <c r="F39" s="84">
        <v>1</v>
      </c>
      <c r="G39" s="12"/>
      <c r="H39" s="2"/>
      <c r="I39" s="2"/>
      <c r="J39" s="2"/>
      <c r="K39" s="2"/>
      <c r="L39" s="8"/>
    </row>
    <row r="40" spans="1:12" ht="14.25" customHeight="1" x14ac:dyDescent="0.2">
      <c r="A40" s="151" t="s">
        <v>208</v>
      </c>
      <c r="B40" s="144" t="s">
        <v>103</v>
      </c>
      <c r="C40" s="56" t="s">
        <v>38</v>
      </c>
      <c r="D40" s="15">
        <v>22</v>
      </c>
      <c r="E40" s="71"/>
      <c r="F40" s="84">
        <v>1</v>
      </c>
      <c r="G40" s="12"/>
      <c r="H40" s="2"/>
      <c r="I40" s="2"/>
      <c r="J40" s="2"/>
      <c r="K40" s="2"/>
      <c r="L40" s="8"/>
    </row>
    <row r="41" spans="1:12" ht="14.25" customHeight="1" x14ac:dyDescent="0.2">
      <c r="A41" s="68"/>
      <c r="B41" s="144" t="s">
        <v>104</v>
      </c>
      <c r="C41" s="56" t="s">
        <v>39</v>
      </c>
      <c r="D41" s="15">
        <v>18</v>
      </c>
      <c r="E41" s="71"/>
      <c r="F41" s="84">
        <v>0.5</v>
      </c>
      <c r="G41" s="12"/>
      <c r="H41" s="2"/>
      <c r="I41" s="2"/>
      <c r="J41" s="2"/>
      <c r="K41" s="2"/>
      <c r="L41" s="8"/>
    </row>
    <row r="42" spans="1:12" ht="14.25" customHeight="1" x14ac:dyDescent="0.2">
      <c r="A42" s="68"/>
      <c r="B42" s="144" t="s">
        <v>103</v>
      </c>
      <c r="C42" s="56" t="s">
        <v>40</v>
      </c>
      <c r="D42" s="15">
        <v>14</v>
      </c>
      <c r="E42" s="71"/>
      <c r="F42" s="84">
        <v>0.5</v>
      </c>
      <c r="G42" s="12"/>
      <c r="H42" s="2"/>
      <c r="I42" s="2"/>
      <c r="J42" s="2"/>
      <c r="K42" s="2"/>
      <c r="L42" s="8"/>
    </row>
    <row r="43" spans="1:12" ht="14.25" customHeight="1" x14ac:dyDescent="0.2">
      <c r="A43" s="68"/>
      <c r="B43" s="144" t="s">
        <v>103</v>
      </c>
      <c r="C43" s="56" t="s">
        <v>41</v>
      </c>
      <c r="D43" s="15">
        <v>10</v>
      </c>
      <c r="E43" s="71"/>
      <c r="F43" s="103">
        <v>0.5</v>
      </c>
      <c r="G43" s="12"/>
      <c r="H43" s="2"/>
      <c r="I43" s="2"/>
      <c r="J43" s="2"/>
      <c r="K43" s="2"/>
      <c r="L43" s="8"/>
    </row>
    <row r="44" spans="1:12" ht="14.25" customHeight="1" x14ac:dyDescent="0.2">
      <c r="A44" s="68"/>
      <c r="B44" s="144"/>
      <c r="C44" s="36" t="s">
        <v>45</v>
      </c>
      <c r="D44" s="51"/>
      <c r="E44" s="71"/>
      <c r="F44" s="83">
        <f>SUM(F45:F47)</f>
        <v>6</v>
      </c>
      <c r="G44" s="12"/>
      <c r="H44" s="2"/>
      <c r="I44" s="2"/>
      <c r="J44" s="2"/>
      <c r="K44" s="2"/>
      <c r="L44" s="8"/>
    </row>
    <row r="45" spans="1:12" ht="25.5" x14ac:dyDescent="0.2">
      <c r="A45" s="68"/>
      <c r="B45" s="145" t="s">
        <v>103</v>
      </c>
      <c r="C45" s="55" t="s">
        <v>43</v>
      </c>
      <c r="D45" s="15">
        <v>30</v>
      </c>
      <c r="E45" s="71"/>
      <c r="F45" s="71">
        <v>2</v>
      </c>
      <c r="G45" s="12"/>
      <c r="H45" s="2"/>
      <c r="I45" s="2"/>
      <c r="J45" s="2"/>
      <c r="K45" s="2"/>
      <c r="L45" s="8"/>
    </row>
    <row r="46" spans="1:12" ht="14.25" customHeight="1" x14ac:dyDescent="0.2">
      <c r="A46" s="68"/>
      <c r="B46" s="145" t="s">
        <v>104</v>
      </c>
      <c r="C46" s="55" t="s">
        <v>44</v>
      </c>
      <c r="D46" s="15">
        <v>60</v>
      </c>
      <c r="E46" s="71"/>
      <c r="F46" s="71">
        <v>4</v>
      </c>
      <c r="G46" s="12"/>
      <c r="H46" s="2"/>
      <c r="I46" s="2"/>
      <c r="J46" s="2"/>
      <c r="K46" s="2"/>
      <c r="L46" s="8"/>
    </row>
    <row r="47" spans="1:12" s="14" customFormat="1" ht="14.25" customHeight="1" x14ac:dyDescent="0.2">
      <c r="A47" s="151"/>
      <c r="B47" s="145" t="s">
        <v>104</v>
      </c>
      <c r="C47" s="378" t="s">
        <v>22</v>
      </c>
      <c r="D47" s="15">
        <v>12</v>
      </c>
      <c r="E47" s="71"/>
      <c r="F47" s="71">
        <v>0</v>
      </c>
      <c r="G47" s="12"/>
      <c r="H47" s="2"/>
      <c r="I47" s="2"/>
      <c r="J47" s="2"/>
      <c r="K47" s="2"/>
      <c r="L47" s="8"/>
    </row>
    <row r="48" spans="1:12" s="14" customFormat="1" ht="14.25" customHeight="1" x14ac:dyDescent="0.2">
      <c r="A48" s="151"/>
      <c r="B48" s="144"/>
      <c r="C48" s="27" t="s">
        <v>27</v>
      </c>
      <c r="D48" s="15"/>
      <c r="E48" s="89">
        <v>7</v>
      </c>
      <c r="F48" s="90">
        <f>F59+F49</f>
        <v>14</v>
      </c>
      <c r="G48" s="12"/>
      <c r="H48" s="2"/>
      <c r="I48" s="2"/>
      <c r="J48" s="2"/>
      <c r="K48" s="2"/>
      <c r="L48" s="8"/>
    </row>
    <row r="49" spans="1:12" s="14" customFormat="1" ht="14.25" customHeight="1" x14ac:dyDescent="0.2">
      <c r="A49" s="151"/>
      <c r="B49" s="144"/>
      <c r="C49" s="36" t="s">
        <v>47</v>
      </c>
      <c r="D49" s="15"/>
      <c r="E49" s="91"/>
      <c r="F49" s="33">
        <f>SUM(F50:F58)</f>
        <v>8</v>
      </c>
      <c r="G49" s="12"/>
      <c r="H49" s="2"/>
      <c r="I49" s="2"/>
      <c r="J49" s="2"/>
      <c r="K49" s="2"/>
      <c r="L49" s="8"/>
    </row>
    <row r="50" spans="1:12" s="14" customFormat="1" ht="14.25" customHeight="1" x14ac:dyDescent="0.2">
      <c r="A50" s="151"/>
      <c r="B50" s="144"/>
      <c r="C50" s="56" t="s">
        <v>48</v>
      </c>
      <c r="D50" s="15">
        <v>18</v>
      </c>
      <c r="E50" s="91"/>
      <c r="F50" s="71">
        <v>3</v>
      </c>
      <c r="G50" s="12"/>
      <c r="H50" s="2"/>
      <c r="I50" s="2"/>
      <c r="J50" s="2"/>
      <c r="K50" s="2"/>
      <c r="L50" s="8"/>
    </row>
    <row r="51" spans="1:12" s="14" customFormat="1" ht="14.25" customHeight="1" x14ac:dyDescent="0.2">
      <c r="A51" s="151"/>
      <c r="B51" s="144" t="s">
        <v>105</v>
      </c>
      <c r="C51" s="56" t="s">
        <v>35</v>
      </c>
      <c r="D51" s="15">
        <v>14</v>
      </c>
      <c r="E51" s="91"/>
      <c r="F51" s="84">
        <v>0.5</v>
      </c>
      <c r="G51" s="12"/>
      <c r="H51" s="2"/>
      <c r="I51" s="2"/>
      <c r="J51" s="2"/>
      <c r="K51" s="2"/>
      <c r="L51" s="8"/>
    </row>
    <row r="52" spans="1:12" s="14" customFormat="1" ht="14.25" customHeight="1" x14ac:dyDescent="0.2">
      <c r="A52" s="151"/>
      <c r="B52" s="144" t="s">
        <v>105</v>
      </c>
      <c r="C52" s="56" t="s">
        <v>36</v>
      </c>
      <c r="D52" s="15">
        <v>14</v>
      </c>
      <c r="E52" s="91"/>
      <c r="F52" s="84">
        <v>0.5</v>
      </c>
      <c r="G52" s="12"/>
      <c r="H52" s="2"/>
      <c r="I52" s="2"/>
      <c r="J52" s="2"/>
      <c r="K52" s="2"/>
      <c r="L52" s="8"/>
    </row>
    <row r="53" spans="1:12" ht="14.25" customHeight="1" x14ac:dyDescent="0.2">
      <c r="A53" s="68"/>
      <c r="B53" s="144" t="s">
        <v>105</v>
      </c>
      <c r="C53" s="56" t="s">
        <v>37</v>
      </c>
      <c r="D53" s="15">
        <v>14</v>
      </c>
      <c r="E53" s="71"/>
      <c r="F53" s="84">
        <v>0.5</v>
      </c>
      <c r="G53" s="12"/>
      <c r="H53" s="2"/>
      <c r="I53" s="2"/>
      <c r="J53" s="2"/>
      <c r="K53" s="2"/>
      <c r="L53" s="8"/>
    </row>
    <row r="54" spans="1:12" s="14" customFormat="1" ht="14.25" customHeight="1" x14ac:dyDescent="0.2">
      <c r="A54" s="151"/>
      <c r="B54" s="144" t="s">
        <v>105</v>
      </c>
      <c r="C54" s="56" t="s">
        <v>32</v>
      </c>
      <c r="D54" s="15">
        <v>24</v>
      </c>
      <c r="E54" s="91"/>
      <c r="F54" s="84">
        <v>1</v>
      </c>
      <c r="G54" s="12"/>
      <c r="H54" s="2"/>
      <c r="I54" s="2"/>
      <c r="J54" s="2"/>
      <c r="K54" s="2"/>
      <c r="L54" s="8"/>
    </row>
    <row r="55" spans="1:12" s="14" customFormat="1" ht="14.25" customHeight="1" x14ac:dyDescent="0.2">
      <c r="A55" s="151" t="s">
        <v>208</v>
      </c>
      <c r="B55" s="144" t="s">
        <v>105</v>
      </c>
      <c r="C55" s="56" t="s">
        <v>38</v>
      </c>
      <c r="D55" s="15">
        <v>22</v>
      </c>
      <c r="E55" s="91"/>
      <c r="F55" s="84">
        <v>1</v>
      </c>
      <c r="G55" s="12"/>
      <c r="H55" s="2"/>
      <c r="I55" s="2"/>
      <c r="J55" s="2"/>
      <c r="K55" s="2"/>
      <c r="L55" s="8"/>
    </row>
    <row r="56" spans="1:12" s="14" customFormat="1" ht="14.25" customHeight="1" x14ac:dyDescent="0.2">
      <c r="A56" s="151"/>
      <c r="B56" s="144" t="s">
        <v>106</v>
      </c>
      <c r="C56" s="56" t="s">
        <v>39</v>
      </c>
      <c r="D56" s="15">
        <v>18</v>
      </c>
      <c r="E56" s="91"/>
      <c r="F56" s="84">
        <v>0.5</v>
      </c>
      <c r="G56" s="12"/>
      <c r="H56" s="2"/>
      <c r="I56" s="2"/>
      <c r="J56" s="2"/>
      <c r="K56" s="2"/>
      <c r="L56" s="8"/>
    </row>
    <row r="57" spans="1:12" s="14" customFormat="1" ht="14.25" customHeight="1" x14ac:dyDescent="0.2">
      <c r="A57" s="151"/>
      <c r="B57" s="144" t="s">
        <v>106</v>
      </c>
      <c r="C57" s="56" t="s">
        <v>40</v>
      </c>
      <c r="D57" s="15">
        <v>14</v>
      </c>
      <c r="E57" s="91"/>
      <c r="F57" s="84">
        <v>0.5</v>
      </c>
      <c r="G57" s="12"/>
      <c r="H57" s="2"/>
      <c r="I57" s="2"/>
      <c r="J57" s="2"/>
      <c r="K57" s="2"/>
      <c r="L57" s="8"/>
    </row>
    <row r="58" spans="1:12" ht="14.45" customHeight="1" x14ac:dyDescent="0.2">
      <c r="A58" s="68"/>
      <c r="B58" s="144" t="s">
        <v>105</v>
      </c>
      <c r="C58" s="56" t="s">
        <v>41</v>
      </c>
      <c r="D58" s="15">
        <v>10</v>
      </c>
      <c r="E58" s="91"/>
      <c r="F58" s="103">
        <v>0.5</v>
      </c>
      <c r="G58" s="12"/>
      <c r="H58" s="2"/>
      <c r="I58" s="2"/>
      <c r="J58" s="2"/>
      <c r="K58" s="2"/>
      <c r="L58" s="8"/>
    </row>
    <row r="59" spans="1:12" ht="14.45" customHeight="1" x14ac:dyDescent="0.2">
      <c r="A59" s="68"/>
      <c r="B59" s="146"/>
      <c r="C59" s="36" t="s">
        <v>49</v>
      </c>
      <c r="D59" s="15"/>
      <c r="E59" s="71"/>
      <c r="F59" s="83">
        <f>SUM(F60:F62)</f>
        <v>6</v>
      </c>
      <c r="G59" s="30"/>
      <c r="H59" s="31"/>
      <c r="I59" s="31"/>
      <c r="J59" s="31"/>
      <c r="K59" s="31"/>
      <c r="L59" s="32"/>
    </row>
    <row r="60" spans="1:12" ht="12.95" customHeight="1" x14ac:dyDescent="0.2">
      <c r="A60" s="68"/>
      <c r="B60" s="146" t="s">
        <v>105</v>
      </c>
      <c r="C60" s="55" t="s">
        <v>43</v>
      </c>
      <c r="D60" s="15">
        <v>30</v>
      </c>
      <c r="E60" s="92"/>
      <c r="F60" s="136">
        <v>2</v>
      </c>
      <c r="G60" s="30"/>
      <c r="H60" s="31"/>
      <c r="I60" s="31"/>
      <c r="J60" s="31"/>
      <c r="K60" s="31"/>
      <c r="L60" s="32"/>
    </row>
    <row r="61" spans="1:12" ht="15" customHeight="1" x14ac:dyDescent="0.2">
      <c r="A61" s="68"/>
      <c r="B61" s="145" t="s">
        <v>104</v>
      </c>
      <c r="C61" s="64" t="s">
        <v>44</v>
      </c>
      <c r="D61" s="51">
        <v>60</v>
      </c>
      <c r="E61" s="92"/>
      <c r="F61" s="105">
        <v>4</v>
      </c>
      <c r="G61" s="30"/>
      <c r="H61" s="31"/>
      <c r="I61" s="31"/>
      <c r="J61" s="31"/>
      <c r="K61" s="31"/>
      <c r="L61" s="32"/>
    </row>
    <row r="62" spans="1:12" s="14" customFormat="1" x14ac:dyDescent="0.2">
      <c r="A62" s="151"/>
      <c r="B62" s="145" t="s">
        <v>104</v>
      </c>
      <c r="C62" s="28" t="s">
        <v>22</v>
      </c>
      <c r="D62" s="15">
        <v>12</v>
      </c>
      <c r="E62" s="91"/>
      <c r="F62" s="71">
        <v>0</v>
      </c>
      <c r="G62" s="54"/>
      <c r="H62" s="54"/>
      <c r="I62" s="54"/>
      <c r="J62" s="54"/>
      <c r="K62" s="54"/>
      <c r="L62" s="54"/>
    </row>
    <row r="63" spans="1:12" x14ac:dyDescent="0.2">
      <c r="A63" s="68"/>
      <c r="B63" s="144"/>
      <c r="C63" s="60" t="s">
        <v>28</v>
      </c>
      <c r="D63" s="62"/>
      <c r="E63" s="93">
        <v>4</v>
      </c>
      <c r="F63" s="94">
        <f>F64+F68</f>
        <v>10.5</v>
      </c>
      <c r="G63" s="54"/>
      <c r="H63" s="54"/>
      <c r="I63" s="54"/>
      <c r="J63" s="54"/>
      <c r="K63" s="54"/>
      <c r="L63" s="54"/>
    </row>
    <row r="64" spans="1:12" x14ac:dyDescent="0.2">
      <c r="A64" s="68"/>
      <c r="B64" s="144"/>
      <c r="C64" s="36" t="s">
        <v>61</v>
      </c>
      <c r="D64" s="62"/>
      <c r="E64" s="107"/>
      <c r="F64" s="96">
        <f xml:space="preserve"> SUM(F65:F67)</f>
        <v>5</v>
      </c>
      <c r="G64" s="54"/>
      <c r="H64" s="54"/>
      <c r="I64" s="54"/>
      <c r="J64" s="54"/>
      <c r="K64" s="54"/>
      <c r="L64" s="54"/>
    </row>
    <row r="65" spans="1:12" x14ac:dyDescent="0.2">
      <c r="A65" s="68"/>
      <c r="B65" s="144" t="s">
        <v>107</v>
      </c>
      <c r="C65" s="57" t="s">
        <v>39</v>
      </c>
      <c r="D65" s="15">
        <v>18</v>
      </c>
      <c r="E65" s="91"/>
      <c r="F65" s="71">
        <v>0.5</v>
      </c>
      <c r="G65" s="54"/>
      <c r="H65" s="54"/>
      <c r="I65" s="54"/>
      <c r="J65" s="54"/>
      <c r="K65" s="54"/>
      <c r="L65" s="54"/>
    </row>
    <row r="66" spans="1:12" x14ac:dyDescent="0.2">
      <c r="A66" s="68"/>
      <c r="B66" s="144" t="s">
        <v>107</v>
      </c>
      <c r="C66" s="57" t="s">
        <v>40</v>
      </c>
      <c r="D66" s="15">
        <v>14</v>
      </c>
      <c r="E66" s="99"/>
      <c r="F66" s="99">
        <v>0.5</v>
      </c>
      <c r="G66" s="54"/>
      <c r="H66" s="54"/>
      <c r="I66" s="54"/>
      <c r="J66" s="54"/>
      <c r="K66" s="54"/>
      <c r="L66" s="54"/>
    </row>
    <row r="67" spans="1:12" x14ac:dyDescent="0.2">
      <c r="A67" s="68"/>
      <c r="B67" s="147"/>
      <c r="C67" s="58" t="s">
        <v>50</v>
      </c>
      <c r="D67" s="15">
        <v>14</v>
      </c>
      <c r="E67" s="99"/>
      <c r="F67" s="99">
        <v>4</v>
      </c>
    </row>
    <row r="68" spans="1:12" x14ac:dyDescent="0.2">
      <c r="A68" s="68"/>
      <c r="B68" s="147"/>
      <c r="C68" s="36" t="s">
        <v>51</v>
      </c>
      <c r="D68" s="68"/>
      <c r="E68" s="99"/>
      <c r="F68" s="100">
        <f>SUM(F69:F71)</f>
        <v>5.5</v>
      </c>
    </row>
    <row r="69" spans="1:12" x14ac:dyDescent="0.2">
      <c r="A69" s="68"/>
      <c r="B69" s="145" t="s">
        <v>106</v>
      </c>
      <c r="C69" s="55" t="s">
        <v>44</v>
      </c>
      <c r="D69" s="51">
        <v>60</v>
      </c>
      <c r="E69" s="99"/>
      <c r="F69" s="99">
        <v>0.5</v>
      </c>
    </row>
    <row r="70" spans="1:12" x14ac:dyDescent="0.2">
      <c r="A70" s="68"/>
      <c r="B70" s="148" t="s">
        <v>109</v>
      </c>
      <c r="C70" s="55" t="s">
        <v>52</v>
      </c>
      <c r="D70" s="81">
        <v>39</v>
      </c>
      <c r="E70" s="99"/>
      <c r="F70" s="99">
        <v>5</v>
      </c>
    </row>
    <row r="71" spans="1:12" s="14" customFormat="1" x14ac:dyDescent="0.2">
      <c r="A71" s="151"/>
      <c r="B71" s="145" t="s">
        <v>106</v>
      </c>
      <c r="C71" s="28" t="s">
        <v>22</v>
      </c>
      <c r="D71" s="15">
        <v>12</v>
      </c>
      <c r="E71" s="99"/>
      <c r="F71" s="99">
        <v>0</v>
      </c>
    </row>
    <row r="72" spans="1:12" x14ac:dyDescent="0.2">
      <c r="A72" s="68"/>
      <c r="B72" s="147"/>
      <c r="C72" s="61" t="s">
        <v>29</v>
      </c>
      <c r="D72" s="51"/>
      <c r="E72" s="101">
        <v>4</v>
      </c>
      <c r="F72" s="102">
        <f>F73+F77</f>
        <v>10.5</v>
      </c>
    </row>
    <row r="73" spans="1:12" x14ac:dyDescent="0.2">
      <c r="A73" s="68"/>
      <c r="B73" s="147"/>
      <c r="C73" s="36" t="s">
        <v>62</v>
      </c>
      <c r="D73" s="51"/>
      <c r="E73" s="26"/>
      <c r="F73" s="83">
        <f>SUM(F74:F76)</f>
        <v>5</v>
      </c>
    </row>
    <row r="74" spans="1:12" x14ac:dyDescent="0.2">
      <c r="A74" s="68"/>
      <c r="B74" s="144" t="s">
        <v>108</v>
      </c>
      <c r="C74" s="56" t="s">
        <v>39</v>
      </c>
      <c r="D74" s="15">
        <v>18</v>
      </c>
      <c r="E74" s="80"/>
      <c r="F74" s="99">
        <v>0.5</v>
      </c>
    </row>
    <row r="75" spans="1:12" x14ac:dyDescent="0.2">
      <c r="A75" s="68"/>
      <c r="B75" s="144" t="s">
        <v>108</v>
      </c>
      <c r="C75" s="56" t="s">
        <v>40</v>
      </c>
      <c r="D75" s="15">
        <v>14</v>
      </c>
      <c r="E75" s="80"/>
      <c r="F75" s="99">
        <v>0.5</v>
      </c>
    </row>
    <row r="76" spans="1:12" x14ac:dyDescent="0.2">
      <c r="A76" s="68"/>
      <c r="B76" s="147"/>
      <c r="C76" s="56" t="s">
        <v>53</v>
      </c>
      <c r="D76" s="81">
        <v>14</v>
      </c>
      <c r="E76" s="80"/>
      <c r="F76" s="99">
        <v>4</v>
      </c>
    </row>
    <row r="77" spans="1:12" x14ac:dyDescent="0.2">
      <c r="A77" s="68"/>
      <c r="B77" s="147"/>
      <c r="C77" s="36" t="s">
        <v>66</v>
      </c>
      <c r="D77" s="68"/>
      <c r="E77" s="80"/>
      <c r="F77" s="100">
        <f>SUM(F78:F80)</f>
        <v>5.5</v>
      </c>
    </row>
    <row r="78" spans="1:12" x14ac:dyDescent="0.2">
      <c r="A78" s="68"/>
      <c r="B78" s="145" t="s">
        <v>108</v>
      </c>
      <c r="C78" s="55" t="s">
        <v>44</v>
      </c>
      <c r="D78" s="51">
        <v>60</v>
      </c>
      <c r="E78" s="80"/>
      <c r="F78" s="99">
        <v>0.5</v>
      </c>
    </row>
    <row r="79" spans="1:12" x14ac:dyDescent="0.2">
      <c r="A79" s="68"/>
      <c r="B79" s="148" t="s">
        <v>110</v>
      </c>
      <c r="C79" s="55" t="s">
        <v>52</v>
      </c>
      <c r="D79" s="81">
        <v>39</v>
      </c>
      <c r="E79" s="80"/>
      <c r="F79" s="99">
        <v>5</v>
      </c>
    </row>
    <row r="80" spans="1:12" s="14" customFormat="1" ht="13.5" thickBot="1" x14ac:dyDescent="0.25">
      <c r="A80" s="151"/>
      <c r="B80" s="341" t="s">
        <v>108</v>
      </c>
      <c r="C80" s="109" t="s">
        <v>22</v>
      </c>
      <c r="D80" s="195">
        <v>12</v>
      </c>
      <c r="E80" s="137"/>
      <c r="F80" s="138">
        <v>0</v>
      </c>
    </row>
    <row r="82" spans="3:6" x14ac:dyDescent="0.2">
      <c r="C82" s="1" t="s">
        <v>379</v>
      </c>
    </row>
    <row r="83" spans="3:6" x14ac:dyDescent="0.2">
      <c r="C83" s="1" t="s">
        <v>380</v>
      </c>
    </row>
    <row r="84" spans="3:6" x14ac:dyDescent="0.2">
      <c r="C84" s="13"/>
      <c r="D84" s="40"/>
      <c r="E84" s="14"/>
    </row>
    <row r="85" spans="3:6" x14ac:dyDescent="0.2">
      <c r="C85" s="21"/>
      <c r="D85" s="40"/>
    </row>
    <row r="86" spans="3:6" x14ac:dyDescent="0.2">
      <c r="C86" s="21"/>
      <c r="D86" s="65"/>
    </row>
    <row r="87" spans="3:6" x14ac:dyDescent="0.2">
      <c r="C87" s="21"/>
      <c r="D87" s="40"/>
      <c r="E87" s="40"/>
      <c r="F87" s="53"/>
    </row>
  </sheetData>
  <mergeCells count="10">
    <mergeCell ref="H13:H14"/>
    <mergeCell ref="G12:L12"/>
    <mergeCell ref="K13:K14"/>
    <mergeCell ref="L13:L14"/>
    <mergeCell ref="B7:C7"/>
    <mergeCell ref="C11:C13"/>
    <mergeCell ref="F11:F14"/>
    <mergeCell ref="A13:A14"/>
    <mergeCell ref="D11:D13"/>
    <mergeCell ref="E11:E14"/>
  </mergeCells>
  <phoneticPr fontId="0" type="noConversion"/>
  <printOptions horizontalCentered="1" verticalCentered="1"/>
  <pageMargins left="0.25" right="0.25" top="0.75" bottom="0.75" header="0.3" footer="0.3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C8F7-938C-4039-9AE9-1C47C9160824}">
  <sheetPr>
    <pageSetUpPr fitToPage="1"/>
  </sheetPr>
  <dimension ref="A1:S81"/>
  <sheetViews>
    <sheetView zoomScale="90" zoomScaleNormal="90" workbookViewId="0"/>
  </sheetViews>
  <sheetFormatPr baseColWidth="10" defaultRowHeight="12.75" x14ac:dyDescent="0.2"/>
  <cols>
    <col min="1" max="1" width="20.85546875" style="66" customWidth="1"/>
    <col min="2" max="2" width="26.140625" customWidth="1"/>
    <col min="3" max="3" width="66.140625" bestFit="1" customWidth="1"/>
    <col min="4" max="4" width="8.85546875" style="66" customWidth="1"/>
    <col min="5" max="6" width="7.140625" customWidth="1"/>
  </cols>
  <sheetData>
    <row r="1" spans="1:6" x14ac:dyDescent="0.2">
      <c r="B1" s="129"/>
      <c r="C1" s="42"/>
      <c r="D1" s="134"/>
      <c r="E1" s="42"/>
      <c r="F1" s="42"/>
    </row>
    <row r="2" spans="1:6" x14ac:dyDescent="0.2">
      <c r="B2" s="131"/>
      <c r="C2" s="14" t="s">
        <v>14</v>
      </c>
    </row>
    <row r="3" spans="1:6" x14ac:dyDescent="0.2">
      <c r="B3" s="131"/>
      <c r="D3" s="135" t="s">
        <v>213</v>
      </c>
    </row>
    <row r="4" spans="1:6" x14ac:dyDescent="0.2">
      <c r="B4" s="131"/>
      <c r="C4" s="40" t="s">
        <v>21</v>
      </c>
    </row>
    <row r="5" spans="1:6" ht="13.5" thickBot="1" x14ac:dyDescent="0.25">
      <c r="B5" s="131"/>
    </row>
    <row r="6" spans="1:6" x14ac:dyDescent="0.2">
      <c r="B6" s="41" t="s">
        <v>15</v>
      </c>
      <c r="C6" s="42"/>
      <c r="D6" s="69" t="s">
        <v>18</v>
      </c>
      <c r="E6" s="42"/>
      <c r="F6" s="42"/>
    </row>
    <row r="7" spans="1:6" ht="27.6" customHeight="1" x14ac:dyDescent="0.2">
      <c r="B7" s="414" t="s">
        <v>54</v>
      </c>
      <c r="C7" s="415"/>
      <c r="D7" s="70" t="s">
        <v>200</v>
      </c>
    </row>
    <row r="8" spans="1:6" x14ac:dyDescent="0.2">
      <c r="B8" s="44" t="s">
        <v>20</v>
      </c>
      <c r="D8" s="70" t="s">
        <v>198</v>
      </c>
    </row>
    <row r="9" spans="1:6" x14ac:dyDescent="0.2">
      <c r="B9" s="44"/>
      <c r="D9" s="70" t="s">
        <v>199</v>
      </c>
    </row>
    <row r="10" spans="1:6" ht="15.75" thickBot="1" x14ac:dyDescent="0.25">
      <c r="B10" s="45"/>
      <c r="C10" s="46"/>
      <c r="D10" s="67"/>
      <c r="E10" s="47"/>
      <c r="F10" s="47"/>
    </row>
    <row r="11" spans="1:6" ht="12.75" customHeight="1" x14ac:dyDescent="0.2">
      <c r="A11" s="413" t="s">
        <v>207</v>
      </c>
      <c r="B11" s="141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413"/>
      <c r="B12" s="142"/>
      <c r="C12" s="403"/>
      <c r="D12" s="403"/>
      <c r="E12" s="403"/>
      <c r="F12" s="406"/>
    </row>
    <row r="13" spans="1:6" ht="26.25" thickBot="1" x14ac:dyDescent="0.25">
      <c r="A13" s="413"/>
      <c r="B13" s="142" t="s">
        <v>13</v>
      </c>
      <c r="C13" s="408"/>
      <c r="D13" s="403"/>
      <c r="E13" s="403"/>
      <c r="F13" s="406"/>
    </row>
    <row r="14" spans="1:6" ht="13.5" thickBot="1" x14ac:dyDescent="0.25">
      <c r="A14" s="68"/>
      <c r="B14" s="143"/>
      <c r="C14" s="22" t="s">
        <v>24</v>
      </c>
      <c r="D14" s="23"/>
      <c r="E14" s="404"/>
      <c r="F14" s="407"/>
    </row>
    <row r="15" spans="1:6" ht="14.25" customHeight="1" x14ac:dyDescent="0.2">
      <c r="A15" s="68"/>
      <c r="B15" s="144"/>
      <c r="C15" s="24" t="s">
        <v>68</v>
      </c>
      <c r="D15" s="17"/>
      <c r="E15" s="82">
        <v>6</v>
      </c>
      <c r="F15" s="82">
        <f>F16+F22</f>
        <v>10</v>
      </c>
    </row>
    <row r="16" spans="1:6" ht="14.25" customHeight="1" x14ac:dyDescent="0.2">
      <c r="A16" s="68"/>
      <c r="B16" s="144"/>
      <c r="C16" s="36" t="s">
        <v>67</v>
      </c>
      <c r="D16" s="17"/>
      <c r="E16" s="71"/>
      <c r="F16" s="83">
        <f>SUM(F17:F21)</f>
        <v>5</v>
      </c>
    </row>
    <row r="17" spans="1:6" ht="14.25" customHeight="1" x14ac:dyDescent="0.2">
      <c r="A17" s="68"/>
      <c r="B17" s="145"/>
      <c r="C17" s="73" t="s">
        <v>82</v>
      </c>
      <c r="D17" s="15">
        <v>12</v>
      </c>
      <c r="E17" s="71"/>
      <c r="F17" s="71">
        <v>3</v>
      </c>
    </row>
    <row r="18" spans="1:6" ht="14.25" customHeight="1" x14ac:dyDescent="0.2">
      <c r="A18" s="68"/>
      <c r="B18" s="144" t="s">
        <v>117</v>
      </c>
      <c r="C18" s="73" t="s">
        <v>84</v>
      </c>
      <c r="D18" s="15">
        <v>8</v>
      </c>
      <c r="E18" s="71"/>
      <c r="F18" s="84">
        <v>0.5</v>
      </c>
    </row>
    <row r="19" spans="1:6" ht="14.25" customHeight="1" x14ac:dyDescent="0.2">
      <c r="A19" s="68"/>
      <c r="B19" s="144" t="s">
        <v>206</v>
      </c>
      <c r="C19" s="73" t="s">
        <v>86</v>
      </c>
      <c r="D19" s="15">
        <v>24</v>
      </c>
      <c r="E19" s="71"/>
      <c r="F19" s="84">
        <v>0.5</v>
      </c>
    </row>
    <row r="20" spans="1:6" ht="14.25" customHeight="1" x14ac:dyDescent="0.2">
      <c r="A20" s="151" t="s">
        <v>208</v>
      </c>
      <c r="B20" s="144" t="s">
        <v>206</v>
      </c>
      <c r="C20" s="73" t="s">
        <v>87</v>
      </c>
      <c r="D20" s="15">
        <v>22</v>
      </c>
      <c r="E20" s="71"/>
      <c r="F20" s="84">
        <v>0.5</v>
      </c>
    </row>
    <row r="21" spans="1:6" ht="14.25" customHeight="1" x14ac:dyDescent="0.2">
      <c r="A21" s="68"/>
      <c r="B21" s="144" t="s">
        <v>206</v>
      </c>
      <c r="C21" s="73" t="s">
        <v>88</v>
      </c>
      <c r="D21" s="15">
        <v>12</v>
      </c>
      <c r="E21" s="71"/>
      <c r="F21" s="84">
        <v>0.5</v>
      </c>
    </row>
    <row r="22" spans="1:6" ht="14.25" customHeight="1" x14ac:dyDescent="0.2">
      <c r="A22" s="68"/>
      <c r="B22" s="145"/>
      <c r="C22" s="36" t="s">
        <v>69</v>
      </c>
      <c r="D22" s="15"/>
      <c r="E22" s="71"/>
      <c r="F22" s="83">
        <f>SUM(F23:F26)</f>
        <v>5</v>
      </c>
    </row>
    <row r="23" spans="1:6" ht="26.1" customHeight="1" x14ac:dyDescent="0.2">
      <c r="A23" s="68"/>
      <c r="B23" s="145" t="s">
        <v>117</v>
      </c>
      <c r="C23" s="74" t="s">
        <v>91</v>
      </c>
      <c r="D23" s="15">
        <v>42</v>
      </c>
      <c r="E23" s="71"/>
      <c r="F23" s="85">
        <v>1</v>
      </c>
    </row>
    <row r="24" spans="1:6" ht="14.25" customHeight="1" x14ac:dyDescent="0.2">
      <c r="A24" s="68"/>
      <c r="B24" s="145" t="s">
        <v>117</v>
      </c>
      <c r="C24" s="73" t="s">
        <v>92</v>
      </c>
      <c r="D24" s="15">
        <v>36</v>
      </c>
      <c r="E24" s="71"/>
      <c r="F24" s="71">
        <v>1</v>
      </c>
    </row>
    <row r="25" spans="1:6" s="14" customFormat="1" ht="14.25" customHeight="1" x14ac:dyDescent="0.2">
      <c r="A25" s="151"/>
      <c r="B25" s="144" t="s">
        <v>206</v>
      </c>
      <c r="C25" s="73" t="s">
        <v>90</v>
      </c>
      <c r="D25" s="15">
        <v>6</v>
      </c>
      <c r="E25" s="71"/>
      <c r="F25" s="71">
        <v>0.5</v>
      </c>
    </row>
    <row r="26" spans="1:6" s="14" customFormat="1" ht="14.25" customHeight="1" x14ac:dyDescent="0.2">
      <c r="A26" s="151"/>
      <c r="B26" s="144" t="s">
        <v>206</v>
      </c>
      <c r="C26" s="76" t="s">
        <v>111</v>
      </c>
      <c r="D26" s="15">
        <v>8</v>
      </c>
      <c r="E26" s="71"/>
      <c r="F26" s="71">
        <v>2.5</v>
      </c>
    </row>
    <row r="27" spans="1:6" ht="14.25" customHeight="1" x14ac:dyDescent="0.2">
      <c r="A27" s="68"/>
      <c r="B27" s="144"/>
      <c r="C27" s="25" t="s">
        <v>70</v>
      </c>
      <c r="D27" s="15"/>
      <c r="E27" s="86">
        <v>6</v>
      </c>
      <c r="F27" s="87">
        <f>F28+F34</f>
        <v>10</v>
      </c>
    </row>
    <row r="28" spans="1:6" ht="14.25" customHeight="1" x14ac:dyDescent="0.2">
      <c r="A28" s="68"/>
      <c r="B28" s="144"/>
      <c r="C28" s="36" t="s">
        <v>71</v>
      </c>
      <c r="D28" s="15"/>
      <c r="E28" s="88"/>
      <c r="F28" s="83">
        <f>SUM(F29:F33)</f>
        <v>5</v>
      </c>
    </row>
    <row r="29" spans="1:6" ht="14.25" customHeight="1" x14ac:dyDescent="0.2">
      <c r="A29" s="68"/>
      <c r="B29" s="144"/>
      <c r="C29" s="73" t="s">
        <v>83</v>
      </c>
      <c r="D29" s="15">
        <v>12</v>
      </c>
      <c r="E29" s="71"/>
      <c r="F29" s="84">
        <v>3</v>
      </c>
    </row>
    <row r="30" spans="1:6" ht="14.25" customHeight="1" x14ac:dyDescent="0.2">
      <c r="A30" s="68"/>
      <c r="B30" s="144" t="s">
        <v>118</v>
      </c>
      <c r="C30" s="73" t="s">
        <v>84</v>
      </c>
      <c r="D30" s="15">
        <v>8</v>
      </c>
      <c r="E30" s="71"/>
      <c r="F30" s="84">
        <v>0.5</v>
      </c>
    </row>
    <row r="31" spans="1:6" ht="14.25" customHeight="1" x14ac:dyDescent="0.2">
      <c r="A31" s="68"/>
      <c r="B31" s="144" t="s">
        <v>204</v>
      </c>
      <c r="C31" s="73" t="s">
        <v>86</v>
      </c>
      <c r="D31" s="15">
        <v>24</v>
      </c>
      <c r="E31" s="71"/>
      <c r="F31" s="84">
        <v>0.5</v>
      </c>
    </row>
    <row r="32" spans="1:6" ht="14.25" customHeight="1" x14ac:dyDescent="0.2">
      <c r="A32" s="151" t="s">
        <v>208</v>
      </c>
      <c r="B32" s="144" t="s">
        <v>204</v>
      </c>
      <c r="C32" s="73" t="s">
        <v>87</v>
      </c>
      <c r="D32" s="15">
        <v>22</v>
      </c>
      <c r="E32" s="71"/>
      <c r="F32" s="84">
        <v>0.5</v>
      </c>
    </row>
    <row r="33" spans="1:6" ht="14.25" customHeight="1" x14ac:dyDescent="0.2">
      <c r="A33" s="68"/>
      <c r="B33" s="144" t="s">
        <v>204</v>
      </c>
      <c r="C33" s="73" t="s">
        <v>88</v>
      </c>
      <c r="D33" s="15">
        <v>12</v>
      </c>
      <c r="E33" s="71"/>
      <c r="F33" s="84">
        <v>0.5</v>
      </c>
    </row>
    <row r="34" spans="1:6" ht="14.25" customHeight="1" x14ac:dyDescent="0.2">
      <c r="A34" s="68"/>
      <c r="B34" s="144"/>
      <c r="C34" s="36" t="s">
        <v>72</v>
      </c>
      <c r="D34" s="51"/>
      <c r="E34" s="71"/>
      <c r="F34" s="83">
        <f>SUM(F35:F38)</f>
        <v>5</v>
      </c>
    </row>
    <row r="35" spans="1:6" ht="28.5" customHeight="1" x14ac:dyDescent="0.2">
      <c r="A35" s="68"/>
      <c r="B35" s="145" t="s">
        <v>118</v>
      </c>
      <c r="C35" s="74" t="s">
        <v>91</v>
      </c>
      <c r="D35" s="51">
        <v>42</v>
      </c>
      <c r="E35" s="71"/>
      <c r="F35" s="71">
        <v>1</v>
      </c>
    </row>
    <row r="36" spans="1:6" ht="14.25" customHeight="1" x14ac:dyDescent="0.2">
      <c r="A36" s="68"/>
      <c r="B36" s="145" t="s">
        <v>118</v>
      </c>
      <c r="C36" s="73" t="s">
        <v>92</v>
      </c>
      <c r="D36" s="51">
        <v>36</v>
      </c>
      <c r="E36" s="71"/>
      <c r="F36" s="71">
        <v>1</v>
      </c>
    </row>
    <row r="37" spans="1:6" s="14" customFormat="1" ht="14.25" customHeight="1" x14ac:dyDescent="0.2">
      <c r="A37" s="151"/>
      <c r="B37" s="144" t="s">
        <v>204</v>
      </c>
      <c r="C37" s="73" t="s">
        <v>90</v>
      </c>
      <c r="D37" s="15">
        <v>6</v>
      </c>
      <c r="E37" s="71"/>
      <c r="F37" s="71">
        <v>0.5</v>
      </c>
    </row>
    <row r="38" spans="1:6" s="14" customFormat="1" ht="14.25" customHeight="1" x14ac:dyDescent="0.2">
      <c r="A38" s="151"/>
      <c r="B38" s="144" t="s">
        <v>204</v>
      </c>
      <c r="C38" s="76" t="s">
        <v>111</v>
      </c>
      <c r="D38" s="15">
        <v>8</v>
      </c>
      <c r="E38" s="71"/>
      <c r="F38" s="71">
        <v>2.5</v>
      </c>
    </row>
    <row r="39" spans="1:6" s="14" customFormat="1" ht="14.25" customHeight="1" x14ac:dyDescent="0.2">
      <c r="A39" s="151"/>
      <c r="B39" s="144"/>
      <c r="C39" s="27" t="s">
        <v>74</v>
      </c>
      <c r="D39" s="15"/>
      <c r="E39" s="89">
        <v>6</v>
      </c>
      <c r="F39" s="90">
        <f>F46+F40</f>
        <v>10</v>
      </c>
    </row>
    <row r="40" spans="1:6" s="14" customFormat="1" ht="14.25" customHeight="1" x14ac:dyDescent="0.2">
      <c r="A40" s="151"/>
      <c r="B40" s="144"/>
      <c r="C40" s="36" t="s">
        <v>73</v>
      </c>
      <c r="D40" s="15"/>
      <c r="E40" s="91"/>
      <c r="F40" s="83">
        <f>SUM(F41:F45)</f>
        <v>5</v>
      </c>
    </row>
    <row r="41" spans="1:6" s="14" customFormat="1" ht="14.25" customHeight="1" x14ac:dyDescent="0.2">
      <c r="A41" s="151"/>
      <c r="B41" s="144"/>
      <c r="C41" s="73" t="s">
        <v>85</v>
      </c>
      <c r="D41" s="15">
        <v>12</v>
      </c>
      <c r="E41" s="91"/>
      <c r="F41" s="84">
        <v>3</v>
      </c>
    </row>
    <row r="42" spans="1:6" ht="14.25" customHeight="1" x14ac:dyDescent="0.2">
      <c r="A42" s="68"/>
      <c r="B42" s="144" t="s">
        <v>203</v>
      </c>
      <c r="C42" s="73" t="s">
        <v>84</v>
      </c>
      <c r="D42" s="15">
        <v>8</v>
      </c>
      <c r="E42" s="71"/>
      <c r="F42" s="84">
        <v>0.5</v>
      </c>
    </row>
    <row r="43" spans="1:6" s="14" customFormat="1" ht="14.25" customHeight="1" x14ac:dyDescent="0.2">
      <c r="A43" s="151"/>
      <c r="B43" s="144" t="s">
        <v>203</v>
      </c>
      <c r="C43" s="73" t="s">
        <v>86</v>
      </c>
      <c r="D43" s="15">
        <v>24</v>
      </c>
      <c r="E43" s="91"/>
      <c r="F43" s="84">
        <v>0.5</v>
      </c>
    </row>
    <row r="44" spans="1:6" s="14" customFormat="1" ht="14.25" customHeight="1" x14ac:dyDescent="0.2">
      <c r="A44" s="151" t="s">
        <v>208</v>
      </c>
      <c r="B44" s="144" t="s">
        <v>203</v>
      </c>
      <c r="C44" s="73" t="s">
        <v>87</v>
      </c>
      <c r="D44" s="15">
        <v>22</v>
      </c>
      <c r="E44" s="91"/>
      <c r="F44" s="84">
        <v>0.5</v>
      </c>
    </row>
    <row r="45" spans="1:6" s="14" customFormat="1" ht="14.25" customHeight="1" x14ac:dyDescent="0.2">
      <c r="A45" s="151"/>
      <c r="B45" s="144" t="s">
        <v>203</v>
      </c>
      <c r="C45" s="73" t="s">
        <v>88</v>
      </c>
      <c r="D45" s="15">
        <v>12</v>
      </c>
      <c r="E45" s="91"/>
      <c r="F45" s="84">
        <v>0.5</v>
      </c>
    </row>
    <row r="46" spans="1:6" ht="14.45" customHeight="1" x14ac:dyDescent="0.2">
      <c r="A46" s="68"/>
      <c r="B46" s="146"/>
      <c r="C46" s="36" t="s">
        <v>75</v>
      </c>
      <c r="D46" s="15"/>
      <c r="E46" s="71"/>
      <c r="F46" s="83">
        <f>SUM(F47:F50)</f>
        <v>5</v>
      </c>
    </row>
    <row r="47" spans="1:6" ht="26.1" customHeight="1" x14ac:dyDescent="0.2">
      <c r="A47" s="68"/>
      <c r="B47" s="145" t="s">
        <v>205</v>
      </c>
      <c r="C47" s="74" t="s">
        <v>91</v>
      </c>
      <c r="D47" s="15">
        <v>42</v>
      </c>
      <c r="E47" s="92"/>
      <c r="F47" s="136">
        <v>1</v>
      </c>
    </row>
    <row r="48" spans="1:6" ht="15" customHeight="1" x14ac:dyDescent="0.2">
      <c r="A48" s="68"/>
      <c r="B48" s="145" t="s">
        <v>205</v>
      </c>
      <c r="C48" s="79" t="s">
        <v>92</v>
      </c>
      <c r="D48" s="15">
        <v>36</v>
      </c>
      <c r="E48" s="91"/>
      <c r="F48" s="71">
        <v>1</v>
      </c>
    </row>
    <row r="49" spans="1:6" s="14" customFormat="1" ht="15" customHeight="1" x14ac:dyDescent="0.2">
      <c r="A49" s="151"/>
      <c r="B49" s="144" t="s">
        <v>203</v>
      </c>
      <c r="C49" s="73" t="s">
        <v>90</v>
      </c>
      <c r="D49" s="15">
        <v>6</v>
      </c>
      <c r="E49" s="91"/>
      <c r="F49" s="71">
        <v>0.5</v>
      </c>
    </row>
    <row r="50" spans="1:6" s="14" customFormat="1" ht="15" customHeight="1" x14ac:dyDescent="0.2">
      <c r="A50" s="151"/>
      <c r="B50" s="144" t="s">
        <v>203</v>
      </c>
      <c r="C50" s="386" t="s">
        <v>111</v>
      </c>
      <c r="D50" s="15">
        <v>8</v>
      </c>
      <c r="E50" s="91"/>
      <c r="F50" s="71">
        <v>2.5</v>
      </c>
    </row>
    <row r="51" spans="1:6" x14ac:dyDescent="0.2">
      <c r="A51" s="68"/>
      <c r="B51" s="144"/>
      <c r="C51" s="60" t="s">
        <v>76</v>
      </c>
      <c r="D51" s="62"/>
      <c r="E51" s="93">
        <v>6</v>
      </c>
      <c r="F51" s="94">
        <f>F52+F59</f>
        <v>11</v>
      </c>
    </row>
    <row r="52" spans="1:6" x14ac:dyDescent="0.2">
      <c r="A52" s="68"/>
      <c r="B52" s="144"/>
      <c r="C52" s="36" t="s">
        <v>79</v>
      </c>
      <c r="D52" s="62"/>
      <c r="E52" s="95"/>
      <c r="F52" s="96">
        <f xml:space="preserve"> SUM(F53:F58)</f>
        <v>5</v>
      </c>
    </row>
    <row r="53" spans="1:6" x14ac:dyDescent="0.2">
      <c r="A53" s="68"/>
      <c r="B53" s="144" t="s">
        <v>202</v>
      </c>
      <c r="C53" s="73" t="s">
        <v>86</v>
      </c>
      <c r="D53" s="15">
        <v>24</v>
      </c>
      <c r="E53" s="97"/>
      <c r="F53" s="71">
        <v>0.5</v>
      </c>
    </row>
    <row r="54" spans="1:6" x14ac:dyDescent="0.2">
      <c r="A54" s="151" t="s">
        <v>208</v>
      </c>
      <c r="B54" s="144" t="s">
        <v>202</v>
      </c>
      <c r="C54" s="73" t="s">
        <v>87</v>
      </c>
      <c r="D54" s="15">
        <v>22</v>
      </c>
      <c r="E54" s="98"/>
      <c r="F54" s="99">
        <v>0.5</v>
      </c>
    </row>
    <row r="55" spans="1:6" x14ac:dyDescent="0.2">
      <c r="A55" s="68"/>
      <c r="B55" s="144" t="s">
        <v>202</v>
      </c>
      <c r="C55" s="73" t="s">
        <v>88</v>
      </c>
      <c r="D55" s="15">
        <v>12</v>
      </c>
      <c r="E55" s="98"/>
      <c r="F55" s="99">
        <v>0.5</v>
      </c>
    </row>
    <row r="56" spans="1:6" x14ac:dyDescent="0.2">
      <c r="A56" s="68"/>
      <c r="B56" s="144" t="s">
        <v>120</v>
      </c>
      <c r="C56" s="75" t="s">
        <v>89</v>
      </c>
      <c r="D56" s="81">
        <v>4</v>
      </c>
      <c r="E56" s="98"/>
      <c r="F56" s="99">
        <v>0.5</v>
      </c>
    </row>
    <row r="57" spans="1:6" x14ac:dyDescent="0.2">
      <c r="A57" s="68"/>
      <c r="B57" s="147"/>
      <c r="C57" s="77" t="s">
        <v>93</v>
      </c>
      <c r="D57" s="81">
        <v>14</v>
      </c>
      <c r="E57" s="98"/>
      <c r="F57" s="99">
        <v>1.5</v>
      </c>
    </row>
    <row r="58" spans="1:6" x14ac:dyDescent="0.2">
      <c r="A58" s="68"/>
      <c r="B58" s="147"/>
      <c r="C58" s="76" t="s">
        <v>94</v>
      </c>
      <c r="D58" s="81">
        <v>14</v>
      </c>
      <c r="E58" s="98"/>
      <c r="F58" s="99">
        <v>1.5</v>
      </c>
    </row>
    <row r="59" spans="1:6" x14ac:dyDescent="0.2">
      <c r="A59" s="68"/>
      <c r="B59" s="147"/>
      <c r="C59" s="36" t="s">
        <v>77</v>
      </c>
      <c r="D59" s="81"/>
      <c r="E59" s="98"/>
      <c r="F59" s="100">
        <f>SUM(F60:F62)</f>
        <v>6</v>
      </c>
    </row>
    <row r="60" spans="1:6" x14ac:dyDescent="0.2">
      <c r="A60" s="68"/>
      <c r="B60" s="144" t="s">
        <v>120</v>
      </c>
      <c r="C60" s="76" t="s">
        <v>95</v>
      </c>
      <c r="D60" s="81">
        <v>40</v>
      </c>
      <c r="E60" s="98"/>
      <c r="F60" s="99">
        <v>3</v>
      </c>
    </row>
    <row r="61" spans="1:6" s="14" customFormat="1" x14ac:dyDescent="0.2">
      <c r="A61" s="151"/>
      <c r="B61" s="144" t="s">
        <v>202</v>
      </c>
      <c r="C61" s="76" t="s">
        <v>90</v>
      </c>
      <c r="D61" s="81">
        <v>6</v>
      </c>
      <c r="E61" s="98"/>
      <c r="F61" s="99">
        <v>0.5</v>
      </c>
    </row>
    <row r="62" spans="1:6" s="14" customFormat="1" x14ac:dyDescent="0.2">
      <c r="A62" s="151"/>
      <c r="B62" s="144" t="s">
        <v>202</v>
      </c>
      <c r="C62" s="76" t="s">
        <v>111</v>
      </c>
      <c r="D62" s="81">
        <v>8</v>
      </c>
      <c r="E62" s="98"/>
      <c r="F62" s="99">
        <v>2.5</v>
      </c>
    </row>
    <row r="63" spans="1:6" x14ac:dyDescent="0.2">
      <c r="A63" s="68"/>
      <c r="B63" s="147"/>
      <c r="C63" s="61" t="s">
        <v>78</v>
      </c>
      <c r="D63" s="51"/>
      <c r="E63" s="101">
        <v>6</v>
      </c>
      <c r="F63" s="102">
        <f>F64+F70</f>
        <v>10</v>
      </c>
    </row>
    <row r="64" spans="1:6" x14ac:dyDescent="0.2">
      <c r="A64" s="68"/>
      <c r="B64" s="147"/>
      <c r="C64" s="36" t="s">
        <v>80</v>
      </c>
      <c r="D64" s="51"/>
      <c r="E64" s="26"/>
      <c r="F64" s="83">
        <f>SUM(F65:F69)</f>
        <v>5</v>
      </c>
    </row>
    <row r="65" spans="1:6" x14ac:dyDescent="0.2">
      <c r="A65" s="68"/>
      <c r="B65" s="144" t="s">
        <v>201</v>
      </c>
      <c r="C65" s="73" t="s">
        <v>86</v>
      </c>
      <c r="D65" s="15">
        <v>24</v>
      </c>
      <c r="E65" s="80"/>
      <c r="F65" s="99">
        <v>0.5</v>
      </c>
    </row>
    <row r="66" spans="1:6" x14ac:dyDescent="0.2">
      <c r="A66" s="151" t="s">
        <v>208</v>
      </c>
      <c r="B66" s="144" t="s">
        <v>201</v>
      </c>
      <c r="C66" s="73" t="s">
        <v>87</v>
      </c>
      <c r="D66" s="15">
        <v>22</v>
      </c>
      <c r="E66" s="80"/>
      <c r="F66" s="99">
        <v>0.5</v>
      </c>
    </row>
    <row r="67" spans="1:6" x14ac:dyDescent="0.2">
      <c r="A67" s="68"/>
      <c r="B67" s="144" t="s">
        <v>201</v>
      </c>
      <c r="C67" s="73" t="s">
        <v>88</v>
      </c>
      <c r="D67" s="15">
        <v>12</v>
      </c>
      <c r="E67" s="80"/>
      <c r="F67" s="99">
        <v>0.5</v>
      </c>
    </row>
    <row r="68" spans="1:6" x14ac:dyDescent="0.2">
      <c r="A68" s="68"/>
      <c r="B68" s="144" t="s">
        <v>121</v>
      </c>
      <c r="C68" s="78" t="s">
        <v>89</v>
      </c>
      <c r="D68" s="81">
        <v>4</v>
      </c>
      <c r="E68" s="80"/>
      <c r="F68" s="99">
        <v>0.5</v>
      </c>
    </row>
    <row r="69" spans="1:6" x14ac:dyDescent="0.2">
      <c r="A69" s="68"/>
      <c r="B69" s="147"/>
      <c r="C69" s="75" t="s">
        <v>96</v>
      </c>
      <c r="D69" s="81">
        <v>14</v>
      </c>
      <c r="E69" s="80"/>
      <c r="F69" s="99">
        <v>3</v>
      </c>
    </row>
    <row r="70" spans="1:6" x14ac:dyDescent="0.2">
      <c r="A70" s="68"/>
      <c r="B70" s="147"/>
      <c r="C70" s="36" t="s">
        <v>81</v>
      </c>
      <c r="D70" s="81"/>
      <c r="E70" s="80"/>
      <c r="F70" s="100">
        <f>SUM(F71:F73)</f>
        <v>5</v>
      </c>
    </row>
    <row r="71" spans="1:6" x14ac:dyDescent="0.2">
      <c r="A71" s="68"/>
      <c r="B71" s="144" t="s">
        <v>121</v>
      </c>
      <c r="C71" s="76" t="s">
        <v>95</v>
      </c>
      <c r="D71" s="81">
        <v>40</v>
      </c>
      <c r="E71" s="80"/>
      <c r="F71" s="99">
        <v>2</v>
      </c>
    </row>
    <row r="72" spans="1:6" s="14" customFormat="1" x14ac:dyDescent="0.2">
      <c r="A72" s="151"/>
      <c r="B72" s="144" t="s">
        <v>201</v>
      </c>
      <c r="C72" s="387" t="s">
        <v>22</v>
      </c>
      <c r="D72" s="81">
        <v>6</v>
      </c>
      <c r="E72" s="188"/>
      <c r="F72" s="189">
        <v>0.5</v>
      </c>
    </row>
    <row r="73" spans="1:6" s="14" customFormat="1" ht="13.5" thickBot="1" x14ac:dyDescent="0.25">
      <c r="A73" s="151"/>
      <c r="B73" s="388" t="s">
        <v>201</v>
      </c>
      <c r="C73" s="137" t="s">
        <v>111</v>
      </c>
      <c r="D73" s="389">
        <v>8</v>
      </c>
      <c r="E73" s="137"/>
      <c r="F73" s="138">
        <v>2.5</v>
      </c>
    </row>
    <row r="75" spans="1:6" x14ac:dyDescent="0.2">
      <c r="C75" s="1" t="s">
        <v>379</v>
      </c>
    </row>
    <row r="76" spans="1:6" x14ac:dyDescent="0.2">
      <c r="C76" s="1" t="s">
        <v>380</v>
      </c>
    </row>
    <row r="77" spans="1:6" x14ac:dyDescent="0.2">
      <c r="C77" s="13"/>
      <c r="D77" s="40"/>
      <c r="E77" s="14"/>
    </row>
    <row r="78" spans="1:6" x14ac:dyDescent="0.2">
      <c r="C78" s="21"/>
      <c r="D78" s="40"/>
    </row>
    <row r="79" spans="1:6" x14ac:dyDescent="0.2">
      <c r="C79" s="21"/>
      <c r="D79" s="40"/>
    </row>
    <row r="80" spans="1:6" x14ac:dyDescent="0.2">
      <c r="C80" s="21"/>
      <c r="D80" s="65"/>
    </row>
    <row r="81" spans="3:6" x14ac:dyDescent="0.2">
      <c r="C81" s="21"/>
      <c r="D81" s="40"/>
      <c r="E81" s="40"/>
      <c r="F81" s="53"/>
    </row>
  </sheetData>
  <mergeCells count="6">
    <mergeCell ref="E11:E14"/>
    <mergeCell ref="F11:F14"/>
    <mergeCell ref="A11:A13"/>
    <mergeCell ref="B7:C7"/>
    <mergeCell ref="C11:C13"/>
    <mergeCell ref="D11:D13"/>
  </mergeCells>
  <printOptions horizontalCentered="1" verticalCentered="1"/>
  <pageMargins left="0.25" right="0.25" top="0.75" bottom="0.75" header="0.3" footer="0.3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9197-9FA9-49AC-B809-BA949E8896E0}">
  <sheetPr>
    <pageSetUpPr fitToPage="1"/>
  </sheetPr>
  <dimension ref="A1:AC78"/>
  <sheetViews>
    <sheetView zoomScale="90" zoomScaleNormal="90" workbookViewId="0"/>
  </sheetViews>
  <sheetFormatPr baseColWidth="10" defaultRowHeight="12.75" x14ac:dyDescent="0.2"/>
  <cols>
    <col min="1" max="1" width="21.28515625" customWidth="1"/>
    <col min="2" max="2" width="24" customWidth="1"/>
    <col min="3" max="3" width="66.140625" bestFit="1" customWidth="1"/>
    <col min="4" max="4" width="8.85546875" style="66" customWidth="1"/>
    <col min="5" max="5" width="7.140625" customWidth="1"/>
    <col min="6" max="6" width="10.140625" customWidth="1"/>
  </cols>
  <sheetData>
    <row r="1" spans="1:6" x14ac:dyDescent="0.2">
      <c r="B1" s="129"/>
      <c r="C1" s="42"/>
      <c r="D1" s="134"/>
      <c r="E1" s="42"/>
      <c r="F1" s="42"/>
    </row>
    <row r="2" spans="1:6" x14ac:dyDescent="0.2">
      <c r="B2" s="131"/>
      <c r="C2" s="14" t="s">
        <v>14</v>
      </c>
    </row>
    <row r="3" spans="1:6" x14ac:dyDescent="0.2">
      <c r="B3" s="131"/>
      <c r="D3" s="135" t="s">
        <v>212</v>
      </c>
    </row>
    <row r="4" spans="1:6" x14ac:dyDescent="0.2">
      <c r="B4" s="131"/>
      <c r="C4" s="40" t="s">
        <v>21</v>
      </c>
    </row>
    <row r="5" spans="1:6" ht="13.5" thickBot="1" x14ac:dyDescent="0.25">
      <c r="B5" s="131"/>
    </row>
    <row r="6" spans="1:6" x14ac:dyDescent="0.2">
      <c r="B6" s="41" t="s">
        <v>15</v>
      </c>
      <c r="C6" s="42"/>
      <c r="D6" s="69" t="s">
        <v>18</v>
      </c>
      <c r="E6" s="42"/>
      <c r="F6" s="42"/>
    </row>
    <row r="7" spans="1:6" ht="27.6" customHeight="1" x14ac:dyDescent="0.2">
      <c r="B7" s="414" t="s">
        <v>54</v>
      </c>
      <c r="C7" s="415"/>
      <c r="D7" s="70" t="s">
        <v>378</v>
      </c>
    </row>
    <row r="8" spans="1:6" x14ac:dyDescent="0.2">
      <c r="B8" s="44" t="s">
        <v>20</v>
      </c>
      <c r="D8" s="70" t="s">
        <v>377</v>
      </c>
    </row>
    <row r="9" spans="1:6" x14ac:dyDescent="0.2">
      <c r="B9" s="44"/>
      <c r="C9" s="14"/>
      <c r="D9" s="70" t="s">
        <v>374</v>
      </c>
    </row>
    <row r="10" spans="1:6" ht="15.75" thickBot="1" x14ac:dyDescent="0.25">
      <c r="B10" s="45"/>
      <c r="C10" s="149"/>
      <c r="D10" s="67"/>
      <c r="E10" s="47"/>
      <c r="F10" s="47"/>
    </row>
    <row r="11" spans="1:6" ht="12.75" customHeight="1" x14ac:dyDescent="0.2">
      <c r="A11" s="425" t="s">
        <v>207</v>
      </c>
      <c r="B11" s="141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425"/>
      <c r="B12" s="142"/>
      <c r="C12" s="403"/>
      <c r="D12" s="403"/>
      <c r="E12" s="403"/>
      <c r="F12" s="406"/>
    </row>
    <row r="13" spans="1:6" ht="26.25" thickBot="1" x14ac:dyDescent="0.25">
      <c r="A13" s="425"/>
      <c r="B13" s="142" t="s">
        <v>13</v>
      </c>
      <c r="C13" s="408"/>
      <c r="D13" s="403"/>
      <c r="E13" s="403"/>
      <c r="F13" s="406"/>
    </row>
    <row r="14" spans="1:6" ht="13.5" thickBot="1" x14ac:dyDescent="0.25">
      <c r="A14" s="425"/>
      <c r="B14" s="143"/>
      <c r="C14" s="22" t="s">
        <v>216</v>
      </c>
      <c r="D14" s="23"/>
      <c r="E14" s="404"/>
      <c r="F14" s="407"/>
    </row>
    <row r="15" spans="1:6" ht="14.25" customHeight="1" x14ac:dyDescent="0.2">
      <c r="A15" s="68"/>
      <c r="B15" s="144"/>
      <c r="C15" s="24" t="s">
        <v>217</v>
      </c>
      <c r="D15" s="110"/>
      <c r="E15" s="82">
        <v>9</v>
      </c>
      <c r="F15" s="82">
        <f>(F16+F25)</f>
        <v>17.5</v>
      </c>
    </row>
    <row r="16" spans="1:6" ht="14.25" customHeight="1" x14ac:dyDescent="0.2">
      <c r="A16" s="68"/>
      <c r="B16" s="144"/>
      <c r="C16" s="36" t="s">
        <v>218</v>
      </c>
      <c r="D16" s="110"/>
      <c r="E16" s="71"/>
      <c r="F16" s="83">
        <f>SUM(F17:F23)</f>
        <v>9.5</v>
      </c>
    </row>
    <row r="17" spans="1:29" s="159" customFormat="1" ht="14.25" customHeight="1" x14ac:dyDescent="0.2">
      <c r="A17" s="153" t="s">
        <v>208</v>
      </c>
      <c r="B17" s="170"/>
      <c r="C17" s="380" t="s">
        <v>219</v>
      </c>
      <c r="D17" s="172">
        <v>16</v>
      </c>
      <c r="E17" s="85"/>
      <c r="F17" s="85">
        <v>3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</row>
    <row r="18" spans="1:29" ht="14.25" customHeight="1" x14ac:dyDescent="0.2">
      <c r="A18" s="68" t="s">
        <v>208</v>
      </c>
      <c r="B18" s="145"/>
      <c r="C18" s="73" t="s">
        <v>220</v>
      </c>
      <c r="D18" s="73">
        <v>12</v>
      </c>
      <c r="E18" s="71"/>
      <c r="F18" s="84">
        <v>2</v>
      </c>
    </row>
    <row r="19" spans="1:29" ht="14.25" customHeight="1" x14ac:dyDescent="0.2">
      <c r="A19" s="68" t="s">
        <v>208</v>
      </c>
      <c r="B19" s="145" t="s">
        <v>221</v>
      </c>
      <c r="C19" s="56" t="s">
        <v>222</v>
      </c>
      <c r="D19" s="73">
        <v>12</v>
      </c>
      <c r="E19" s="71"/>
      <c r="F19" s="84">
        <v>1</v>
      </c>
    </row>
    <row r="20" spans="1:29" ht="14.25" customHeight="1" x14ac:dyDescent="0.2">
      <c r="A20" s="68"/>
      <c r="B20" s="145" t="s">
        <v>223</v>
      </c>
      <c r="C20" s="56" t="s">
        <v>224</v>
      </c>
      <c r="D20" s="73">
        <v>12</v>
      </c>
      <c r="E20" s="71"/>
      <c r="F20" s="84">
        <v>1</v>
      </c>
    </row>
    <row r="21" spans="1:29" s="174" customFormat="1" ht="14.25" customHeight="1" x14ac:dyDescent="0.2">
      <c r="A21" s="152" t="s">
        <v>208</v>
      </c>
      <c r="B21" s="170" t="s">
        <v>223</v>
      </c>
      <c r="C21" s="171" t="s">
        <v>225</v>
      </c>
      <c r="D21" s="172">
        <v>12</v>
      </c>
      <c r="E21" s="85"/>
      <c r="F21" s="173">
        <v>1</v>
      </c>
    </row>
    <row r="22" spans="1:29" ht="14.25" customHeight="1" x14ac:dyDescent="0.2">
      <c r="A22" s="68" t="s">
        <v>208</v>
      </c>
      <c r="B22" s="145" t="s">
        <v>221</v>
      </c>
      <c r="C22" s="56" t="s">
        <v>226</v>
      </c>
      <c r="D22" s="15">
        <v>16</v>
      </c>
      <c r="E22" s="71"/>
      <c r="F22" s="84">
        <v>1</v>
      </c>
    </row>
    <row r="23" spans="1:29" ht="14.25" customHeight="1" x14ac:dyDescent="0.2">
      <c r="A23" s="68"/>
      <c r="B23" s="144"/>
      <c r="C23" s="56" t="s">
        <v>227</v>
      </c>
      <c r="D23" s="15">
        <v>4</v>
      </c>
      <c r="E23" s="71"/>
      <c r="F23" s="84">
        <v>0.5</v>
      </c>
    </row>
    <row r="24" spans="1:29" ht="14.25" customHeight="1" x14ac:dyDescent="0.2">
      <c r="A24" s="68"/>
      <c r="B24" s="144"/>
      <c r="C24" s="171" t="s">
        <v>228</v>
      </c>
      <c r="D24" s="379">
        <v>6</v>
      </c>
      <c r="E24" s="164"/>
      <c r="F24" s="173">
        <v>0.5</v>
      </c>
    </row>
    <row r="25" spans="1:29" ht="14.25" customHeight="1" x14ac:dyDescent="0.2">
      <c r="A25" s="68"/>
      <c r="B25" s="144"/>
      <c r="C25" s="160" t="s">
        <v>229</v>
      </c>
      <c r="D25" s="15"/>
      <c r="E25" s="71"/>
      <c r="F25" s="161">
        <f>SUM(F26:F26)</f>
        <v>8</v>
      </c>
    </row>
    <row r="26" spans="1:29" ht="14.25" customHeight="1" x14ac:dyDescent="0.2">
      <c r="A26" s="68"/>
      <c r="B26" s="144"/>
      <c r="C26" s="56" t="s">
        <v>230</v>
      </c>
      <c r="D26" s="15">
        <v>70</v>
      </c>
      <c r="E26" s="71"/>
      <c r="F26" s="420">
        <v>8</v>
      </c>
    </row>
    <row r="27" spans="1:29" s="174" customFormat="1" ht="14.25" customHeight="1" x14ac:dyDescent="0.2">
      <c r="A27" s="153"/>
      <c r="B27" s="175"/>
      <c r="C27" s="171" t="s">
        <v>231</v>
      </c>
      <c r="D27" s="379">
        <v>208</v>
      </c>
      <c r="E27" s="85"/>
      <c r="F27" s="421"/>
    </row>
    <row r="28" spans="1:29" ht="14.25" customHeight="1" x14ac:dyDescent="0.2">
      <c r="A28" s="68"/>
      <c r="B28" s="145" t="s">
        <v>223</v>
      </c>
      <c r="C28" s="56" t="s">
        <v>232</v>
      </c>
      <c r="D28" s="15">
        <v>14</v>
      </c>
      <c r="E28" s="71"/>
      <c r="F28" s="106">
        <v>0</v>
      </c>
    </row>
    <row r="29" spans="1:29" ht="14.25" customHeight="1" x14ac:dyDescent="0.2">
      <c r="A29" s="68"/>
      <c r="B29" s="144"/>
      <c r="C29" s="25" t="s">
        <v>233</v>
      </c>
      <c r="D29" s="15"/>
      <c r="E29" s="86">
        <v>7</v>
      </c>
      <c r="F29" s="87">
        <f>(F30+F38)</f>
        <v>14.5</v>
      </c>
    </row>
    <row r="30" spans="1:29" ht="14.25" customHeight="1" x14ac:dyDescent="0.2">
      <c r="A30" s="68"/>
      <c r="B30" s="144"/>
      <c r="C30" s="36" t="s">
        <v>234</v>
      </c>
      <c r="D30" s="15"/>
      <c r="E30" s="88"/>
      <c r="F30" s="83">
        <f>SUM(F31:F36)</f>
        <v>6.5</v>
      </c>
    </row>
    <row r="31" spans="1:29" ht="14.25" customHeight="1" x14ac:dyDescent="0.2">
      <c r="A31" s="68" t="s">
        <v>208</v>
      </c>
      <c r="B31" s="144"/>
      <c r="C31" s="56" t="s">
        <v>235</v>
      </c>
      <c r="D31" s="15">
        <v>16</v>
      </c>
      <c r="E31" s="71"/>
      <c r="F31" s="71">
        <v>3</v>
      </c>
    </row>
    <row r="32" spans="1:29" ht="14.25" customHeight="1" x14ac:dyDescent="0.2">
      <c r="A32" s="68" t="s">
        <v>208</v>
      </c>
      <c r="B32" s="144" t="s">
        <v>236</v>
      </c>
      <c r="C32" s="56" t="s">
        <v>222</v>
      </c>
      <c r="D32" s="73">
        <v>12</v>
      </c>
      <c r="E32" s="71"/>
      <c r="F32" s="84">
        <v>1</v>
      </c>
    </row>
    <row r="33" spans="1:6" ht="14.25" customHeight="1" x14ac:dyDescent="0.2">
      <c r="A33" s="68"/>
      <c r="B33" s="144" t="s">
        <v>237</v>
      </c>
      <c r="C33" s="56" t="s">
        <v>224</v>
      </c>
      <c r="D33" s="73">
        <v>12</v>
      </c>
      <c r="E33" s="71"/>
      <c r="F33" s="84">
        <v>0.5</v>
      </c>
    </row>
    <row r="34" spans="1:6" ht="14.25" customHeight="1" x14ac:dyDescent="0.2">
      <c r="A34" s="151" t="s">
        <v>208</v>
      </c>
      <c r="B34" s="145" t="s">
        <v>237</v>
      </c>
      <c r="C34" s="56" t="s">
        <v>225</v>
      </c>
      <c r="D34" s="73">
        <v>12</v>
      </c>
      <c r="E34" s="71"/>
      <c r="F34" s="84">
        <v>0.5</v>
      </c>
    </row>
    <row r="35" spans="1:6" ht="14.25" customHeight="1" x14ac:dyDescent="0.2">
      <c r="A35" s="68"/>
      <c r="B35" s="144" t="s">
        <v>236</v>
      </c>
      <c r="C35" s="56" t="s">
        <v>226</v>
      </c>
      <c r="D35" s="15">
        <v>16</v>
      </c>
      <c r="E35" s="71"/>
      <c r="F35" s="84">
        <v>1</v>
      </c>
    </row>
    <row r="36" spans="1:6" ht="14.25" customHeight="1" x14ac:dyDescent="0.2">
      <c r="A36" s="68"/>
      <c r="B36" s="144"/>
      <c r="C36" s="56" t="s">
        <v>227</v>
      </c>
      <c r="D36" s="15">
        <v>4</v>
      </c>
      <c r="E36" s="71"/>
      <c r="F36" s="84">
        <v>0.5</v>
      </c>
    </row>
    <row r="37" spans="1:6" ht="14.25" customHeight="1" x14ac:dyDescent="0.2">
      <c r="A37" s="68"/>
      <c r="B37" s="144"/>
      <c r="C37" s="171" t="s">
        <v>228</v>
      </c>
      <c r="D37" s="379">
        <v>6</v>
      </c>
      <c r="E37" s="71"/>
      <c r="F37" s="84">
        <v>0.5</v>
      </c>
    </row>
    <row r="38" spans="1:6" ht="14.25" customHeight="1" x14ac:dyDescent="0.2">
      <c r="A38" s="68"/>
      <c r="B38" s="144"/>
      <c r="C38" s="160" t="s">
        <v>238</v>
      </c>
      <c r="D38" s="15"/>
      <c r="E38" s="71"/>
      <c r="F38" s="84">
        <f>SUM(F39:F40)</f>
        <v>8</v>
      </c>
    </row>
    <row r="39" spans="1:6" ht="14.25" customHeight="1" x14ac:dyDescent="0.2">
      <c r="A39" s="68"/>
      <c r="B39" s="144"/>
      <c r="C39" s="56" t="s">
        <v>230</v>
      </c>
      <c r="D39" s="15">
        <v>70</v>
      </c>
      <c r="E39" s="71"/>
      <c r="F39" s="420">
        <v>8</v>
      </c>
    </row>
    <row r="40" spans="1:6" ht="14.25" customHeight="1" x14ac:dyDescent="0.2">
      <c r="A40" s="68"/>
      <c r="B40" s="144"/>
      <c r="C40" s="171" t="s">
        <v>231</v>
      </c>
      <c r="D40" s="379">
        <v>208</v>
      </c>
      <c r="E40" s="85"/>
      <c r="F40" s="422"/>
    </row>
    <row r="41" spans="1:6" ht="14.45" customHeight="1" x14ac:dyDescent="0.2">
      <c r="A41" s="68"/>
      <c r="B41" s="170" t="s">
        <v>239</v>
      </c>
      <c r="C41" s="171" t="s">
        <v>232</v>
      </c>
      <c r="D41" s="379">
        <v>14</v>
      </c>
      <c r="E41" s="85"/>
      <c r="F41" s="164">
        <v>0</v>
      </c>
    </row>
    <row r="42" spans="1:6" x14ac:dyDescent="0.2">
      <c r="A42" s="68"/>
      <c r="B42" s="144"/>
      <c r="C42" s="60" t="s">
        <v>240</v>
      </c>
      <c r="D42" s="62"/>
      <c r="E42" s="93">
        <v>7</v>
      </c>
      <c r="F42" s="94">
        <f>F43+F53</f>
        <v>14.5</v>
      </c>
    </row>
    <row r="43" spans="1:6" x14ac:dyDescent="0.2">
      <c r="A43" s="68"/>
      <c r="B43" s="144"/>
      <c r="C43" s="36" t="s">
        <v>241</v>
      </c>
      <c r="D43" s="62"/>
      <c r="E43" s="107"/>
      <c r="F43" s="96">
        <f>SUM(F44:F51)</f>
        <v>6.5</v>
      </c>
    </row>
    <row r="44" spans="1:6" x14ac:dyDescent="0.2">
      <c r="A44" s="68"/>
      <c r="B44" s="144" t="s">
        <v>242</v>
      </c>
      <c r="C44" s="56" t="s">
        <v>224</v>
      </c>
      <c r="D44" s="73">
        <v>12</v>
      </c>
      <c r="E44" s="71"/>
      <c r="F44" s="84">
        <v>0.5</v>
      </c>
    </row>
    <row r="45" spans="1:6" x14ac:dyDescent="0.2">
      <c r="A45" s="151" t="s">
        <v>208</v>
      </c>
      <c r="B45" s="144" t="s">
        <v>242</v>
      </c>
      <c r="C45" s="56" t="s">
        <v>225</v>
      </c>
      <c r="D45" s="73">
        <v>12</v>
      </c>
      <c r="E45" s="71"/>
      <c r="F45" s="84">
        <v>0.5</v>
      </c>
    </row>
    <row r="46" spans="1:6" ht="14.25" customHeight="1" x14ac:dyDescent="0.2">
      <c r="A46" s="68"/>
      <c r="B46" s="144"/>
      <c r="C46" s="56" t="s">
        <v>227</v>
      </c>
      <c r="D46" s="15">
        <v>4</v>
      </c>
      <c r="E46" s="71"/>
      <c r="F46" s="84">
        <v>0.5</v>
      </c>
    </row>
    <row r="47" spans="1:6" ht="14.25" customHeight="1" x14ac:dyDescent="0.2">
      <c r="A47" s="68"/>
      <c r="B47" s="144"/>
      <c r="C47" s="171" t="s">
        <v>228</v>
      </c>
      <c r="D47" s="379">
        <v>6</v>
      </c>
      <c r="E47" s="85"/>
      <c r="F47" s="84"/>
    </row>
    <row r="48" spans="1:6" x14ac:dyDescent="0.2">
      <c r="A48" s="68"/>
      <c r="B48" s="147"/>
      <c r="C48" s="58" t="s">
        <v>243</v>
      </c>
      <c r="D48" s="73">
        <v>16</v>
      </c>
      <c r="E48" s="99"/>
      <c r="F48" s="99">
        <v>1.5</v>
      </c>
    </row>
    <row r="49" spans="1:6" x14ac:dyDescent="0.2">
      <c r="A49" s="68"/>
      <c r="B49" s="147"/>
      <c r="C49" s="58" t="s">
        <v>244</v>
      </c>
      <c r="D49" s="75">
        <v>14</v>
      </c>
      <c r="E49" s="99"/>
      <c r="F49" s="99">
        <v>1.5</v>
      </c>
    </row>
    <row r="50" spans="1:6" x14ac:dyDescent="0.2">
      <c r="A50" s="68"/>
      <c r="B50" s="147"/>
      <c r="C50" s="58" t="s">
        <v>245</v>
      </c>
      <c r="D50" s="75">
        <v>14</v>
      </c>
      <c r="E50" s="99"/>
      <c r="F50" s="99">
        <v>1.5</v>
      </c>
    </row>
    <row r="51" spans="1:6" x14ac:dyDescent="0.2">
      <c r="A51" s="151" t="s">
        <v>208</v>
      </c>
      <c r="B51" s="162" t="s">
        <v>246</v>
      </c>
      <c r="C51" s="58" t="s">
        <v>247</v>
      </c>
      <c r="D51" s="75">
        <v>12</v>
      </c>
      <c r="E51" s="99"/>
      <c r="F51" s="99">
        <v>0.5</v>
      </c>
    </row>
    <row r="52" spans="1:6" x14ac:dyDescent="0.2">
      <c r="A52" s="68"/>
      <c r="B52" s="147"/>
      <c r="C52" s="58"/>
      <c r="D52" s="75"/>
      <c r="E52" s="99"/>
      <c r="F52" s="99"/>
    </row>
    <row r="53" spans="1:6" x14ac:dyDescent="0.2">
      <c r="A53" s="68"/>
      <c r="B53" s="147"/>
      <c r="C53" s="160" t="s">
        <v>248</v>
      </c>
      <c r="D53" s="15"/>
      <c r="E53" s="71"/>
      <c r="F53" s="84">
        <f>SUM(F54:F55)</f>
        <v>8</v>
      </c>
    </row>
    <row r="54" spans="1:6" x14ac:dyDescent="0.2">
      <c r="A54" s="68"/>
      <c r="B54" s="145"/>
      <c r="C54" s="171" t="s">
        <v>230</v>
      </c>
      <c r="D54" s="379">
        <v>70</v>
      </c>
      <c r="E54" s="85"/>
      <c r="F54" s="423">
        <v>8</v>
      </c>
    </row>
    <row r="55" spans="1:6" x14ac:dyDescent="0.2">
      <c r="A55" s="68"/>
      <c r="B55" s="148"/>
      <c r="C55" s="171" t="s">
        <v>231</v>
      </c>
      <c r="D55" s="379">
        <v>208</v>
      </c>
      <c r="E55" s="85"/>
      <c r="F55" s="424"/>
    </row>
    <row r="56" spans="1:6" x14ac:dyDescent="0.2">
      <c r="A56" s="68"/>
      <c r="B56" s="144" t="s">
        <v>242</v>
      </c>
      <c r="C56" s="171" t="s">
        <v>232</v>
      </c>
      <c r="D56" s="379">
        <v>15</v>
      </c>
      <c r="E56" s="85"/>
      <c r="F56" s="164">
        <v>0</v>
      </c>
    </row>
    <row r="57" spans="1:6" x14ac:dyDescent="0.2">
      <c r="A57" s="68"/>
      <c r="B57" s="145"/>
      <c r="C57" s="28"/>
      <c r="D57" s="51"/>
      <c r="E57" s="99"/>
      <c r="F57" s="99"/>
    </row>
    <row r="58" spans="1:6" x14ac:dyDescent="0.2">
      <c r="A58" s="68"/>
      <c r="B58" s="147"/>
      <c r="C58" s="61" t="s">
        <v>249</v>
      </c>
      <c r="D58" s="51"/>
      <c r="E58" s="101">
        <v>7</v>
      </c>
      <c r="F58" s="102">
        <f>F59+F68</f>
        <v>14.5</v>
      </c>
    </row>
    <row r="59" spans="1:6" x14ac:dyDescent="0.2">
      <c r="A59" s="68"/>
      <c r="B59" s="147"/>
      <c r="C59" s="36" t="s">
        <v>250</v>
      </c>
      <c r="D59" s="51"/>
      <c r="E59" s="26"/>
      <c r="F59" s="108">
        <f>SUM(F60:F66)</f>
        <v>6.5</v>
      </c>
    </row>
    <row r="60" spans="1:6" x14ac:dyDescent="0.2">
      <c r="A60" s="68"/>
      <c r="B60" s="144" t="s">
        <v>251</v>
      </c>
      <c r="C60" s="56" t="s">
        <v>224</v>
      </c>
      <c r="D60" s="73">
        <v>12</v>
      </c>
      <c r="E60" s="71"/>
      <c r="F60" s="84">
        <v>0.5</v>
      </c>
    </row>
    <row r="61" spans="1:6" x14ac:dyDescent="0.2">
      <c r="A61" s="151" t="s">
        <v>208</v>
      </c>
      <c r="B61" s="144" t="s">
        <v>251</v>
      </c>
      <c r="C61" s="56" t="s">
        <v>225</v>
      </c>
      <c r="D61" s="73">
        <v>12</v>
      </c>
      <c r="E61" s="71"/>
      <c r="F61" s="84">
        <v>0.5</v>
      </c>
    </row>
    <row r="62" spans="1:6" ht="14.25" customHeight="1" x14ac:dyDescent="0.2">
      <c r="A62" s="68"/>
      <c r="B62" s="144"/>
      <c r="C62" s="56" t="s">
        <v>227</v>
      </c>
      <c r="D62" s="15">
        <v>4</v>
      </c>
      <c r="E62" s="71"/>
      <c r="F62" s="84">
        <v>0.5</v>
      </c>
    </row>
    <row r="63" spans="1:6" ht="14.25" customHeight="1" x14ac:dyDescent="0.2">
      <c r="A63" s="68"/>
      <c r="B63" s="144"/>
      <c r="C63" s="171" t="s">
        <v>228</v>
      </c>
      <c r="D63" s="379">
        <v>6</v>
      </c>
      <c r="E63" s="71"/>
      <c r="F63" s="84"/>
    </row>
    <row r="64" spans="1:6" x14ac:dyDescent="0.2">
      <c r="A64" s="68"/>
      <c r="B64" s="144"/>
      <c r="C64" s="56" t="s">
        <v>252</v>
      </c>
      <c r="D64" s="73">
        <v>12</v>
      </c>
      <c r="E64" s="80"/>
      <c r="F64" s="99">
        <v>2</v>
      </c>
    </row>
    <row r="65" spans="1:6" x14ac:dyDescent="0.2">
      <c r="A65" s="68"/>
      <c r="B65" s="147"/>
      <c r="C65" s="56" t="s">
        <v>253</v>
      </c>
      <c r="D65" s="73">
        <v>16</v>
      </c>
      <c r="E65" s="80"/>
      <c r="F65" s="99">
        <v>2</v>
      </c>
    </row>
    <row r="66" spans="1:6" x14ac:dyDescent="0.2">
      <c r="A66" s="151" t="s">
        <v>208</v>
      </c>
      <c r="B66" s="162" t="s">
        <v>254</v>
      </c>
      <c r="C66" s="58" t="s">
        <v>247</v>
      </c>
      <c r="D66" s="75">
        <v>14</v>
      </c>
      <c r="E66" s="99"/>
      <c r="F66" s="99">
        <v>1</v>
      </c>
    </row>
    <row r="67" spans="1:6" x14ac:dyDescent="0.2">
      <c r="A67" s="68"/>
      <c r="B67" s="147"/>
      <c r="C67" s="58"/>
      <c r="D67" s="75"/>
      <c r="E67" s="99"/>
      <c r="F67" s="99"/>
    </row>
    <row r="68" spans="1:6" x14ac:dyDescent="0.2">
      <c r="A68" s="68"/>
      <c r="B68" s="147"/>
      <c r="C68" s="160" t="s">
        <v>255</v>
      </c>
      <c r="D68" s="15"/>
      <c r="E68" s="71"/>
      <c r="F68" s="84">
        <f>SUM(F69:F70)</f>
        <v>8</v>
      </c>
    </row>
    <row r="69" spans="1:6" x14ac:dyDescent="0.2">
      <c r="A69" s="68"/>
      <c r="B69" s="145"/>
      <c r="C69" s="171" t="s">
        <v>230</v>
      </c>
      <c r="D69" s="379">
        <v>70</v>
      </c>
      <c r="E69" s="85"/>
      <c r="F69" s="423">
        <v>8</v>
      </c>
    </row>
    <row r="70" spans="1:6" x14ac:dyDescent="0.2">
      <c r="A70" s="68"/>
      <c r="B70" s="148"/>
      <c r="C70" s="171" t="s">
        <v>231</v>
      </c>
      <c r="D70" s="379">
        <v>208</v>
      </c>
      <c r="E70" s="85"/>
      <c r="F70" s="424"/>
    </row>
    <row r="71" spans="1:6" x14ac:dyDescent="0.2">
      <c r="A71" s="68"/>
      <c r="B71" s="144" t="s">
        <v>251</v>
      </c>
      <c r="C71" s="171" t="s">
        <v>232</v>
      </c>
      <c r="D71" s="379">
        <v>15</v>
      </c>
      <c r="E71" s="85"/>
      <c r="F71" s="164">
        <v>0</v>
      </c>
    </row>
    <row r="73" spans="1:6" x14ac:dyDescent="0.2">
      <c r="C73" s="1" t="s">
        <v>379</v>
      </c>
    </row>
    <row r="74" spans="1:6" x14ac:dyDescent="0.2">
      <c r="C74" s="1" t="s">
        <v>380</v>
      </c>
    </row>
    <row r="75" spans="1:6" x14ac:dyDescent="0.2">
      <c r="C75" s="13"/>
      <c r="D75" s="40"/>
      <c r="E75" s="14"/>
    </row>
    <row r="76" spans="1:6" x14ac:dyDescent="0.2">
      <c r="C76" s="21"/>
      <c r="D76" s="40"/>
    </row>
    <row r="77" spans="1:6" x14ac:dyDescent="0.2">
      <c r="C77" s="21"/>
      <c r="D77" s="65"/>
    </row>
    <row r="78" spans="1:6" x14ac:dyDescent="0.2">
      <c r="C78" s="21"/>
      <c r="D78" s="40"/>
      <c r="E78" s="40"/>
      <c r="F78" s="163"/>
    </row>
  </sheetData>
  <mergeCells count="10">
    <mergeCell ref="B7:C7"/>
    <mergeCell ref="A11:A14"/>
    <mergeCell ref="C11:C13"/>
    <mergeCell ref="D11:D13"/>
    <mergeCell ref="E11:E14"/>
    <mergeCell ref="F11:F14"/>
    <mergeCell ref="F26:F27"/>
    <mergeCell ref="F39:F40"/>
    <mergeCell ref="F54:F55"/>
    <mergeCell ref="F69:F70"/>
  </mergeCells>
  <printOptions horizontalCentered="1" verticalCentered="1"/>
  <pageMargins left="0.25" right="0.25" top="0.75" bottom="0.75" header="0.3" footer="0.3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6925-08FD-488C-B71B-6BD9249D7337}">
  <sheetPr>
    <pageSetUpPr fitToPage="1"/>
  </sheetPr>
  <dimension ref="A1:S55"/>
  <sheetViews>
    <sheetView zoomScale="90" zoomScaleNormal="90" workbookViewId="0"/>
  </sheetViews>
  <sheetFormatPr baseColWidth="10" defaultRowHeight="12.75" x14ac:dyDescent="0.2"/>
  <cols>
    <col min="1" max="1" width="22.85546875" customWidth="1"/>
    <col min="2" max="2" width="24" customWidth="1"/>
    <col min="3" max="3" width="66.140625" bestFit="1" customWidth="1"/>
    <col min="4" max="4" width="8.85546875" style="66" customWidth="1"/>
    <col min="5" max="5" width="7.140625" customWidth="1"/>
    <col min="6" max="6" width="10.140625" customWidth="1"/>
  </cols>
  <sheetData>
    <row r="1" spans="1:6" x14ac:dyDescent="0.2">
      <c r="B1" s="129"/>
      <c r="C1" s="42"/>
      <c r="D1" s="134"/>
      <c r="E1" s="42"/>
      <c r="F1" s="42"/>
    </row>
    <row r="2" spans="1:6" x14ac:dyDescent="0.2">
      <c r="B2" s="131"/>
      <c r="C2" s="14" t="s">
        <v>14</v>
      </c>
    </row>
    <row r="3" spans="1:6" x14ac:dyDescent="0.2">
      <c r="B3" s="131"/>
      <c r="D3" s="135" t="s">
        <v>212</v>
      </c>
    </row>
    <row r="4" spans="1:6" x14ac:dyDescent="0.2">
      <c r="B4" s="131"/>
      <c r="C4" s="40" t="s">
        <v>21</v>
      </c>
    </row>
    <row r="5" spans="1:6" ht="13.5" thickBot="1" x14ac:dyDescent="0.25">
      <c r="B5" s="131"/>
    </row>
    <row r="6" spans="1:6" x14ac:dyDescent="0.2">
      <c r="B6" s="41" t="s">
        <v>15</v>
      </c>
      <c r="C6" s="42"/>
      <c r="D6" s="69" t="s">
        <v>215</v>
      </c>
      <c r="E6" s="42"/>
      <c r="F6" s="42"/>
    </row>
    <row r="7" spans="1:6" ht="27.6" customHeight="1" x14ac:dyDescent="0.2">
      <c r="B7" s="414" t="s">
        <v>54</v>
      </c>
      <c r="C7" s="415"/>
      <c r="D7" s="70" t="s">
        <v>378</v>
      </c>
    </row>
    <row r="8" spans="1:6" x14ac:dyDescent="0.2">
      <c r="B8" s="44" t="s">
        <v>20</v>
      </c>
      <c r="D8" s="70" t="s">
        <v>377</v>
      </c>
    </row>
    <row r="9" spans="1:6" x14ac:dyDescent="0.2">
      <c r="B9" s="44"/>
      <c r="C9" s="14"/>
      <c r="D9" s="70" t="s">
        <v>374</v>
      </c>
    </row>
    <row r="10" spans="1:6" ht="15.75" thickBot="1" x14ac:dyDescent="0.25">
      <c r="B10" s="45"/>
      <c r="C10" s="149"/>
      <c r="D10" s="67"/>
      <c r="E10" s="47"/>
      <c r="F10" s="47"/>
    </row>
    <row r="11" spans="1:6" ht="12.75" customHeight="1" x14ac:dyDescent="0.2">
      <c r="A11" s="425" t="s">
        <v>207</v>
      </c>
      <c r="B11" s="141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425"/>
      <c r="B12" s="142"/>
      <c r="C12" s="403"/>
      <c r="D12" s="403"/>
      <c r="E12" s="403"/>
      <c r="F12" s="406"/>
    </row>
    <row r="13" spans="1:6" ht="26.25" thickBot="1" x14ac:dyDescent="0.25">
      <c r="A13" s="425"/>
      <c r="B13" s="142" t="s">
        <v>13</v>
      </c>
      <c r="C13" s="408"/>
      <c r="D13" s="403"/>
      <c r="E13" s="403"/>
      <c r="F13" s="406"/>
    </row>
    <row r="14" spans="1:6" ht="13.5" thickBot="1" x14ac:dyDescent="0.25">
      <c r="A14" s="425"/>
      <c r="B14" s="143"/>
      <c r="C14" s="22" t="s">
        <v>256</v>
      </c>
      <c r="D14" s="23"/>
      <c r="E14" s="404"/>
      <c r="F14" s="407"/>
    </row>
    <row r="15" spans="1:6" ht="14.25" customHeight="1" x14ac:dyDescent="0.2">
      <c r="A15" s="59"/>
      <c r="B15" s="144"/>
      <c r="C15" s="24" t="s">
        <v>257</v>
      </c>
      <c r="D15" s="110"/>
      <c r="E15" s="164">
        <v>5</v>
      </c>
      <c r="F15" s="82">
        <v>8</v>
      </c>
    </row>
    <row r="16" spans="1:6" ht="14.25" customHeight="1" x14ac:dyDescent="0.2">
      <c r="A16" s="59"/>
      <c r="B16" s="144"/>
      <c r="C16" s="36" t="s">
        <v>258</v>
      </c>
      <c r="D16" s="110"/>
      <c r="E16" s="71"/>
      <c r="F16" s="83">
        <f>SUM(F17:F18)</f>
        <v>2</v>
      </c>
    </row>
    <row r="17" spans="1:6" ht="14.25" customHeight="1" x14ac:dyDescent="0.2">
      <c r="A17" s="59" t="s">
        <v>208</v>
      </c>
      <c r="B17" s="145"/>
      <c r="C17" s="165" t="s">
        <v>259</v>
      </c>
      <c r="D17" s="73">
        <v>12</v>
      </c>
      <c r="E17" s="71"/>
      <c r="F17" s="71">
        <v>1.5</v>
      </c>
    </row>
    <row r="18" spans="1:6" ht="14.25" customHeight="1" x14ac:dyDescent="0.2">
      <c r="A18" s="59" t="s">
        <v>208</v>
      </c>
      <c r="B18" s="145" t="s">
        <v>260</v>
      </c>
      <c r="C18" s="73" t="s">
        <v>261</v>
      </c>
      <c r="D18" s="73">
        <v>12</v>
      </c>
      <c r="E18" s="71"/>
      <c r="F18" s="84">
        <v>0.5</v>
      </c>
    </row>
    <row r="19" spans="1:6" ht="14.25" customHeight="1" x14ac:dyDescent="0.2">
      <c r="A19" s="59"/>
      <c r="B19" s="144"/>
      <c r="C19" s="56"/>
      <c r="D19" s="73"/>
      <c r="E19" s="71"/>
      <c r="F19" s="84"/>
    </row>
    <row r="20" spans="1:6" ht="14.25" customHeight="1" x14ac:dyDescent="0.2">
      <c r="A20" s="59"/>
      <c r="B20" s="144"/>
      <c r="C20" s="160" t="s">
        <v>262</v>
      </c>
      <c r="D20" s="15"/>
      <c r="E20" s="71"/>
      <c r="F20" s="84">
        <v>5</v>
      </c>
    </row>
    <row r="21" spans="1:6" ht="14.25" customHeight="1" x14ac:dyDescent="0.2">
      <c r="A21" s="59"/>
      <c r="B21" s="144" t="s">
        <v>263</v>
      </c>
      <c r="C21" s="14" t="s">
        <v>264</v>
      </c>
      <c r="D21" s="79">
        <v>10</v>
      </c>
      <c r="E21" s="147"/>
      <c r="F21" s="65">
        <v>1</v>
      </c>
    </row>
    <row r="22" spans="1:6" ht="24" customHeight="1" x14ac:dyDescent="0.2">
      <c r="A22" s="166" t="s">
        <v>208</v>
      </c>
      <c r="B22" s="175" t="s">
        <v>265</v>
      </c>
      <c r="C22" s="171" t="s">
        <v>266</v>
      </c>
      <c r="D22" s="390">
        <v>40</v>
      </c>
      <c r="E22" s="392"/>
      <c r="F22" s="173">
        <v>6</v>
      </c>
    </row>
    <row r="23" spans="1:6" ht="14.25" customHeight="1" x14ac:dyDescent="0.2">
      <c r="A23" s="59"/>
      <c r="B23" s="144"/>
      <c r="C23" s="25" t="s">
        <v>267</v>
      </c>
      <c r="D23" s="15"/>
      <c r="E23" s="86">
        <v>6</v>
      </c>
      <c r="F23" s="87">
        <v>9</v>
      </c>
    </row>
    <row r="24" spans="1:6" ht="14.25" customHeight="1" x14ac:dyDescent="0.2">
      <c r="A24" s="59"/>
      <c r="B24" s="144"/>
      <c r="C24" s="36" t="s">
        <v>268</v>
      </c>
      <c r="D24" s="15"/>
      <c r="E24" s="88"/>
      <c r="F24" s="83">
        <f>SUM(F25:F26)</f>
        <v>3</v>
      </c>
    </row>
    <row r="25" spans="1:6" ht="14.25" customHeight="1" x14ac:dyDescent="0.2">
      <c r="A25" s="167" t="s">
        <v>208</v>
      </c>
      <c r="B25" s="175"/>
      <c r="C25" s="171" t="s">
        <v>269</v>
      </c>
      <c r="D25" s="391">
        <v>12</v>
      </c>
      <c r="E25" s="392"/>
      <c r="F25" s="85">
        <v>2</v>
      </c>
    </row>
    <row r="26" spans="1:6" ht="14.25" customHeight="1" x14ac:dyDescent="0.2">
      <c r="A26" s="59" t="s">
        <v>208</v>
      </c>
      <c r="B26" s="144" t="s">
        <v>270</v>
      </c>
      <c r="C26" s="73" t="s">
        <v>261</v>
      </c>
      <c r="D26" s="73">
        <v>12</v>
      </c>
      <c r="E26" s="71"/>
      <c r="F26" s="84">
        <v>1</v>
      </c>
    </row>
    <row r="27" spans="1:6" ht="14.25" customHeight="1" x14ac:dyDescent="0.2">
      <c r="A27" s="59"/>
      <c r="B27" s="144"/>
      <c r="C27" s="160" t="s">
        <v>271</v>
      </c>
      <c r="D27" s="15"/>
      <c r="E27" s="71"/>
      <c r="F27" s="84">
        <v>6</v>
      </c>
    </row>
    <row r="28" spans="1:6" ht="14.25" customHeight="1" x14ac:dyDescent="0.2">
      <c r="A28" s="59" t="s">
        <v>208</v>
      </c>
      <c r="B28" s="144" t="s">
        <v>272</v>
      </c>
      <c r="C28" s="56" t="s">
        <v>273</v>
      </c>
      <c r="D28" s="73">
        <v>40</v>
      </c>
      <c r="E28" s="71"/>
      <c r="F28" s="84">
        <v>5</v>
      </c>
    </row>
    <row r="29" spans="1:6" ht="14.25" customHeight="1" x14ac:dyDescent="0.2">
      <c r="A29" s="59"/>
      <c r="B29" s="144" t="s">
        <v>272</v>
      </c>
      <c r="C29" s="14" t="s">
        <v>264</v>
      </c>
      <c r="D29" s="79">
        <v>10</v>
      </c>
      <c r="F29" s="65">
        <v>1</v>
      </c>
    </row>
    <row r="30" spans="1:6" ht="24" customHeight="1" x14ac:dyDescent="0.2">
      <c r="A30" s="166" t="s">
        <v>208</v>
      </c>
      <c r="B30" s="175" t="s">
        <v>274</v>
      </c>
      <c r="C30" s="171" t="s">
        <v>266</v>
      </c>
      <c r="D30" s="390">
        <v>40</v>
      </c>
      <c r="E30" s="392"/>
      <c r="F30" s="173">
        <v>4</v>
      </c>
    </row>
    <row r="31" spans="1:6" x14ac:dyDescent="0.2">
      <c r="A31" s="59"/>
      <c r="B31" s="144"/>
      <c r="C31" s="60" t="s">
        <v>275</v>
      </c>
      <c r="D31" s="62"/>
      <c r="E31" s="93">
        <v>11</v>
      </c>
      <c r="F31" s="94">
        <v>14.5</v>
      </c>
    </row>
    <row r="32" spans="1:6" x14ac:dyDescent="0.2">
      <c r="A32" s="59"/>
      <c r="B32" s="144"/>
      <c r="C32" s="36" t="s">
        <v>276</v>
      </c>
      <c r="D32" s="62"/>
      <c r="E32" s="107"/>
      <c r="F32" s="96">
        <f xml:space="preserve"> SUM(F33:F35)</f>
        <v>8.5</v>
      </c>
    </row>
    <row r="33" spans="1:6" x14ac:dyDescent="0.2">
      <c r="A33" s="59"/>
      <c r="B33" s="144"/>
      <c r="C33" s="56" t="s">
        <v>277</v>
      </c>
      <c r="D33" s="73">
        <v>16</v>
      </c>
      <c r="E33" s="71"/>
      <c r="F33" s="84">
        <v>4</v>
      </c>
    </row>
    <row r="34" spans="1:6" x14ac:dyDescent="0.2">
      <c r="A34" s="59"/>
      <c r="B34" s="144" t="s">
        <v>278</v>
      </c>
      <c r="C34" s="56" t="s">
        <v>279</v>
      </c>
      <c r="D34" s="73">
        <v>40</v>
      </c>
      <c r="E34" s="71"/>
      <c r="F34" s="84">
        <v>4</v>
      </c>
    </row>
    <row r="35" spans="1:6" ht="25.5" x14ac:dyDescent="0.2">
      <c r="A35" s="59"/>
      <c r="B35" s="144" t="s">
        <v>280</v>
      </c>
      <c r="C35" s="58" t="s">
        <v>281</v>
      </c>
      <c r="D35" s="73">
        <v>12</v>
      </c>
      <c r="E35" s="99"/>
      <c r="F35" s="99">
        <v>0.5</v>
      </c>
    </row>
    <row r="36" spans="1:6" x14ac:dyDescent="0.2">
      <c r="A36" s="59"/>
      <c r="B36" s="147"/>
      <c r="C36" s="58"/>
      <c r="D36" s="75"/>
      <c r="E36" s="99"/>
      <c r="F36" s="99"/>
    </row>
    <row r="37" spans="1:6" x14ac:dyDescent="0.2">
      <c r="A37" s="59"/>
      <c r="B37" s="147"/>
      <c r="C37" s="160" t="s">
        <v>282</v>
      </c>
      <c r="D37" s="15"/>
      <c r="E37" s="71"/>
      <c r="F37" s="84">
        <v>6</v>
      </c>
    </row>
    <row r="38" spans="1:6" x14ac:dyDescent="0.2">
      <c r="A38" s="59"/>
      <c r="B38" s="144" t="s">
        <v>278</v>
      </c>
      <c r="C38" s="14" t="s">
        <v>264</v>
      </c>
      <c r="D38" s="79">
        <v>10</v>
      </c>
      <c r="F38" s="65">
        <v>1</v>
      </c>
    </row>
    <row r="39" spans="1:6" x14ac:dyDescent="0.2">
      <c r="A39" s="80" t="s">
        <v>208</v>
      </c>
      <c r="B39" s="144" t="s">
        <v>278</v>
      </c>
      <c r="C39" s="56" t="s">
        <v>266</v>
      </c>
      <c r="D39" s="73">
        <v>40</v>
      </c>
      <c r="E39" s="71"/>
      <c r="F39" s="84">
        <v>5</v>
      </c>
    </row>
    <row r="40" spans="1:6" x14ac:dyDescent="0.2">
      <c r="A40" s="59"/>
      <c r="B40" s="147"/>
      <c r="C40" s="61" t="s">
        <v>283</v>
      </c>
      <c r="D40" s="51"/>
      <c r="E40" s="101">
        <v>8</v>
      </c>
      <c r="F40" s="102">
        <v>10.5</v>
      </c>
    </row>
    <row r="41" spans="1:6" x14ac:dyDescent="0.2">
      <c r="A41" s="59"/>
      <c r="B41" s="147"/>
      <c r="C41" s="36" t="s">
        <v>284</v>
      </c>
      <c r="D41" s="51"/>
      <c r="E41" s="26"/>
      <c r="F41" s="108">
        <f>SUM(F42:F44)</f>
        <v>4.5</v>
      </c>
    </row>
    <row r="42" spans="1:6" x14ac:dyDescent="0.2">
      <c r="A42" s="59"/>
      <c r="B42" s="144"/>
      <c r="C42" s="56" t="s">
        <v>285</v>
      </c>
      <c r="D42" s="15">
        <v>12</v>
      </c>
      <c r="E42" s="80"/>
      <c r="F42" s="99">
        <v>4</v>
      </c>
    </row>
    <row r="43" spans="1:6" ht="25.5" x14ac:dyDescent="0.2">
      <c r="A43" s="59"/>
      <c r="B43" s="144" t="s">
        <v>286</v>
      </c>
      <c r="C43" s="58" t="s">
        <v>281</v>
      </c>
      <c r="D43" s="73">
        <v>12</v>
      </c>
      <c r="E43" s="99"/>
      <c r="F43" s="99">
        <v>0.5</v>
      </c>
    </row>
    <row r="44" spans="1:6" x14ac:dyDescent="0.2">
      <c r="A44" s="80"/>
      <c r="B44" s="144"/>
      <c r="C44" s="56"/>
      <c r="D44" s="73"/>
      <c r="E44" s="71"/>
      <c r="F44" s="84"/>
    </row>
    <row r="45" spans="1:6" x14ac:dyDescent="0.2">
      <c r="A45" s="59"/>
      <c r="B45" s="147"/>
      <c r="C45" s="36"/>
      <c r="D45" s="68"/>
      <c r="E45" s="80"/>
      <c r="F45" s="168"/>
    </row>
    <row r="46" spans="1:6" x14ac:dyDescent="0.2">
      <c r="A46" s="59"/>
      <c r="B46" s="145"/>
      <c r="C46" s="160" t="s">
        <v>287</v>
      </c>
      <c r="D46" s="15"/>
      <c r="E46" s="71"/>
      <c r="F46" s="84">
        <v>6</v>
      </c>
    </row>
    <row r="47" spans="1:6" x14ac:dyDescent="0.2">
      <c r="A47" s="59"/>
      <c r="B47" s="144" t="s">
        <v>288</v>
      </c>
      <c r="C47" s="14" t="s">
        <v>264</v>
      </c>
      <c r="D47" s="79">
        <v>10</v>
      </c>
      <c r="F47" s="65">
        <v>1</v>
      </c>
    </row>
    <row r="48" spans="1:6" x14ac:dyDescent="0.2">
      <c r="A48" s="80" t="s">
        <v>208</v>
      </c>
      <c r="B48" s="144" t="s">
        <v>288</v>
      </c>
      <c r="C48" s="56" t="s">
        <v>266</v>
      </c>
      <c r="D48" s="73">
        <v>40</v>
      </c>
      <c r="E48" s="71"/>
      <c r="F48" s="84">
        <v>5</v>
      </c>
    </row>
    <row r="50" spans="3:6" x14ac:dyDescent="0.2">
      <c r="C50" s="1" t="s">
        <v>379</v>
      </c>
    </row>
    <row r="51" spans="3:6" x14ac:dyDescent="0.2">
      <c r="C51" s="1" t="s">
        <v>380</v>
      </c>
    </row>
    <row r="52" spans="3:6" x14ac:dyDescent="0.2">
      <c r="C52" s="13"/>
      <c r="D52" s="40"/>
      <c r="E52" s="14"/>
    </row>
    <row r="53" spans="3:6" x14ac:dyDescent="0.2">
      <c r="C53" s="21"/>
      <c r="D53" s="40"/>
    </row>
    <row r="54" spans="3:6" x14ac:dyDescent="0.2">
      <c r="C54" s="21"/>
      <c r="D54" s="65"/>
    </row>
    <row r="55" spans="3:6" x14ac:dyDescent="0.2">
      <c r="C55" s="21"/>
      <c r="D55" s="40"/>
      <c r="E55" s="40"/>
      <c r="F55" s="163"/>
    </row>
  </sheetData>
  <mergeCells count="6">
    <mergeCell ref="B7:C7"/>
    <mergeCell ref="A11:A14"/>
    <mergeCell ref="C11:C13"/>
    <mergeCell ref="D11:D13"/>
    <mergeCell ref="E11:E14"/>
    <mergeCell ref="F11:F14"/>
  </mergeCells>
  <printOptions horizontalCentered="1" verticalCentered="1"/>
  <pageMargins left="0.25" right="0.25" top="0.75" bottom="0.75" header="0.3" footer="0.3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1F67-C358-4AFE-BA1D-3102D7DDAEC4}">
  <sheetPr>
    <pageSetUpPr fitToPage="1"/>
  </sheetPr>
  <dimension ref="A1:S88"/>
  <sheetViews>
    <sheetView zoomScale="90" zoomScaleNormal="90" workbookViewId="0"/>
  </sheetViews>
  <sheetFormatPr baseColWidth="10" defaultRowHeight="12.75" x14ac:dyDescent="0.2"/>
  <cols>
    <col min="1" max="1" width="20.85546875" style="66" customWidth="1"/>
    <col min="2" max="2" width="21.42578125" customWidth="1"/>
    <col min="3" max="3" width="66.140625" bestFit="1" customWidth="1"/>
    <col min="4" max="4" width="8.85546875" customWidth="1"/>
    <col min="5" max="6" width="7.140625" customWidth="1"/>
  </cols>
  <sheetData>
    <row r="1" spans="1:6" x14ac:dyDescent="0.2">
      <c r="B1" s="129"/>
      <c r="C1" s="42"/>
      <c r="D1" s="130"/>
      <c r="E1" s="42"/>
      <c r="F1" s="42"/>
    </row>
    <row r="2" spans="1:6" x14ac:dyDescent="0.2">
      <c r="B2" s="131"/>
      <c r="C2" s="14" t="s">
        <v>14</v>
      </c>
    </row>
    <row r="3" spans="1:6" x14ac:dyDescent="0.2">
      <c r="B3" s="131"/>
      <c r="D3" s="14" t="s">
        <v>214</v>
      </c>
    </row>
    <row r="4" spans="1:6" x14ac:dyDescent="0.2">
      <c r="B4" s="131"/>
      <c r="C4" s="40" t="s">
        <v>21</v>
      </c>
    </row>
    <row r="5" spans="1:6" ht="13.5" thickBot="1" x14ac:dyDescent="0.25">
      <c r="B5" s="131"/>
    </row>
    <row r="6" spans="1:6" x14ac:dyDescent="0.2">
      <c r="B6" s="41" t="s">
        <v>15</v>
      </c>
      <c r="C6" s="42"/>
      <c r="D6" s="43" t="s">
        <v>18</v>
      </c>
      <c r="E6" s="42"/>
      <c r="F6" s="42"/>
    </row>
    <row r="7" spans="1:6" ht="27.6" customHeight="1" x14ac:dyDescent="0.2">
      <c r="B7" s="414" t="s">
        <v>55</v>
      </c>
      <c r="C7" s="415"/>
      <c r="D7" s="14" t="s">
        <v>200</v>
      </c>
    </row>
    <row r="8" spans="1:6" x14ac:dyDescent="0.2">
      <c r="B8" s="44" t="s">
        <v>20</v>
      </c>
      <c r="D8" s="14" t="s">
        <v>198</v>
      </c>
    </row>
    <row r="9" spans="1:6" x14ac:dyDescent="0.2">
      <c r="B9" s="44"/>
      <c r="D9" s="14" t="s">
        <v>199</v>
      </c>
    </row>
    <row r="10" spans="1:6" ht="15.75" thickBot="1" x14ac:dyDescent="0.25">
      <c r="B10" s="45"/>
      <c r="C10" s="46"/>
      <c r="D10" s="46"/>
      <c r="E10" s="47"/>
      <c r="F10" s="47"/>
    </row>
    <row r="11" spans="1:6" ht="12.75" customHeight="1" x14ac:dyDescent="0.2">
      <c r="A11" s="426" t="s">
        <v>207</v>
      </c>
      <c r="B11" s="141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426"/>
      <c r="B12" s="142"/>
      <c r="C12" s="403"/>
      <c r="D12" s="403"/>
      <c r="E12" s="403"/>
      <c r="F12" s="406"/>
    </row>
    <row r="13" spans="1:6" ht="26.25" thickBot="1" x14ac:dyDescent="0.25">
      <c r="A13" s="426"/>
      <c r="B13" s="142" t="s">
        <v>13</v>
      </c>
      <c r="C13" s="408"/>
      <c r="D13" s="403"/>
      <c r="E13" s="403"/>
      <c r="F13" s="406"/>
    </row>
    <row r="14" spans="1:6" ht="15.95" customHeight="1" thickBot="1" x14ac:dyDescent="0.25">
      <c r="A14" s="426"/>
      <c r="B14" s="143"/>
      <c r="C14" s="22" t="s">
        <v>23</v>
      </c>
      <c r="D14" s="23"/>
      <c r="E14" s="404"/>
      <c r="F14" s="407"/>
    </row>
    <row r="15" spans="1:6" ht="14.25" customHeight="1" x14ac:dyDescent="0.2">
      <c r="A15" s="153"/>
      <c r="B15" s="144"/>
      <c r="C15" s="24" t="s">
        <v>25</v>
      </c>
      <c r="D15" s="17"/>
      <c r="E15" s="82">
        <v>8</v>
      </c>
      <c r="F15" s="82">
        <f>F16+F29</f>
        <v>16</v>
      </c>
    </row>
    <row r="16" spans="1:6" ht="14.25" customHeight="1" x14ac:dyDescent="0.2">
      <c r="A16" s="153"/>
      <c r="B16" s="144"/>
      <c r="C16" s="36" t="s">
        <v>64</v>
      </c>
      <c r="D16" s="17"/>
      <c r="E16" s="15"/>
      <c r="F16" s="83">
        <f>SUM(F17:F28)</f>
        <v>10</v>
      </c>
    </row>
    <row r="17" spans="1:6" ht="14.25" customHeight="1" x14ac:dyDescent="0.2">
      <c r="A17" s="153"/>
      <c r="B17" s="145"/>
      <c r="C17" s="56" t="s">
        <v>33</v>
      </c>
      <c r="D17" s="15">
        <v>18</v>
      </c>
      <c r="E17" s="15"/>
      <c r="F17" s="71">
        <v>2</v>
      </c>
    </row>
    <row r="18" spans="1:6" ht="14.25" customHeight="1" x14ac:dyDescent="0.2">
      <c r="A18" s="153"/>
      <c r="B18" s="145"/>
      <c r="C18" s="56" t="s">
        <v>30</v>
      </c>
      <c r="D18" s="15">
        <v>14</v>
      </c>
      <c r="E18" s="15"/>
      <c r="F18" s="84">
        <v>1.5</v>
      </c>
    </row>
    <row r="19" spans="1:6" ht="14.25" customHeight="1" x14ac:dyDescent="0.2">
      <c r="A19" s="153"/>
      <c r="B19" s="145"/>
      <c r="C19" s="56" t="s">
        <v>34</v>
      </c>
      <c r="D19" s="15">
        <v>14</v>
      </c>
      <c r="E19" s="15"/>
      <c r="F19" s="84">
        <v>1.5</v>
      </c>
    </row>
    <row r="20" spans="1:6" ht="14.25" customHeight="1" x14ac:dyDescent="0.2">
      <c r="A20" s="153"/>
      <c r="B20" s="144" t="s">
        <v>102</v>
      </c>
      <c r="C20" s="56" t="s">
        <v>35</v>
      </c>
      <c r="D20" s="15">
        <v>14</v>
      </c>
      <c r="E20" s="15"/>
      <c r="F20" s="84">
        <v>0.5</v>
      </c>
    </row>
    <row r="21" spans="1:6" ht="14.25" customHeight="1" x14ac:dyDescent="0.2">
      <c r="A21" s="153"/>
      <c r="B21" s="144" t="s">
        <v>102</v>
      </c>
      <c r="C21" s="56" t="s">
        <v>36</v>
      </c>
      <c r="D21" s="15">
        <v>14</v>
      </c>
      <c r="E21" s="15"/>
      <c r="F21" s="84">
        <v>0.5</v>
      </c>
    </row>
    <row r="22" spans="1:6" ht="14.25" customHeight="1" x14ac:dyDescent="0.2">
      <c r="A22" s="153"/>
      <c r="B22" s="144" t="s">
        <v>102</v>
      </c>
      <c r="C22" s="56" t="s">
        <v>37</v>
      </c>
      <c r="D22" s="15">
        <v>14</v>
      </c>
      <c r="E22" s="15"/>
      <c r="F22" s="84">
        <v>0.5</v>
      </c>
    </row>
    <row r="23" spans="1:6" ht="14.25" customHeight="1" x14ac:dyDescent="0.2">
      <c r="A23" s="153"/>
      <c r="B23" s="144" t="s">
        <v>102</v>
      </c>
      <c r="C23" s="56" t="s">
        <v>31</v>
      </c>
      <c r="D23" s="15">
        <v>14</v>
      </c>
      <c r="E23" s="15"/>
      <c r="F23" s="84">
        <v>1</v>
      </c>
    </row>
    <row r="24" spans="1:6" ht="14.25" customHeight="1" x14ac:dyDescent="0.2">
      <c r="A24" s="153"/>
      <c r="B24" s="144" t="s">
        <v>102</v>
      </c>
      <c r="C24" s="56" t="s">
        <v>32</v>
      </c>
      <c r="D24" s="15">
        <v>24</v>
      </c>
      <c r="E24" s="16"/>
      <c r="F24" s="84">
        <v>0.5</v>
      </c>
    </row>
    <row r="25" spans="1:6" ht="14.25" customHeight="1" x14ac:dyDescent="0.2">
      <c r="A25" s="152" t="s">
        <v>209</v>
      </c>
      <c r="B25" s="144" t="s">
        <v>102</v>
      </c>
      <c r="C25" s="56" t="s">
        <v>38</v>
      </c>
      <c r="D25" s="15">
        <v>22</v>
      </c>
      <c r="E25" s="15"/>
      <c r="F25" s="84">
        <v>0.5</v>
      </c>
    </row>
    <row r="26" spans="1:6" ht="14.25" customHeight="1" x14ac:dyDescent="0.2">
      <c r="A26" s="153"/>
      <c r="B26" s="144" t="s">
        <v>101</v>
      </c>
      <c r="C26" s="56" t="s">
        <v>39</v>
      </c>
      <c r="D26" s="15">
        <v>18</v>
      </c>
      <c r="E26" s="15"/>
      <c r="F26" s="84">
        <v>0.5</v>
      </c>
    </row>
    <row r="27" spans="1:6" ht="14.25" customHeight="1" x14ac:dyDescent="0.2">
      <c r="A27" s="153"/>
      <c r="B27" s="144" t="s">
        <v>101</v>
      </c>
      <c r="C27" s="56" t="s">
        <v>40</v>
      </c>
      <c r="D27" s="15">
        <v>14</v>
      </c>
      <c r="E27" s="15"/>
      <c r="F27" s="84">
        <v>0.5</v>
      </c>
    </row>
    <row r="28" spans="1:6" ht="14.25" customHeight="1" x14ac:dyDescent="0.2">
      <c r="A28" s="153"/>
      <c r="B28" s="145" t="s">
        <v>102</v>
      </c>
      <c r="C28" s="56" t="s">
        <v>41</v>
      </c>
      <c r="D28" s="15">
        <v>10</v>
      </c>
      <c r="E28" s="15"/>
      <c r="F28" s="103">
        <v>0.5</v>
      </c>
    </row>
    <row r="29" spans="1:6" ht="14.25" customHeight="1" x14ac:dyDescent="0.2">
      <c r="A29" s="153"/>
      <c r="B29" s="145"/>
      <c r="C29" s="36" t="s">
        <v>42</v>
      </c>
      <c r="D29" s="15"/>
      <c r="E29" s="15"/>
      <c r="F29" s="83">
        <f>SUM(F30:F32)</f>
        <v>6</v>
      </c>
    </row>
    <row r="30" spans="1:6" ht="25.5" x14ac:dyDescent="0.2">
      <c r="A30" s="153"/>
      <c r="B30" s="145" t="s">
        <v>102</v>
      </c>
      <c r="C30" s="55" t="s">
        <v>43</v>
      </c>
      <c r="D30" s="15">
        <v>30</v>
      </c>
      <c r="E30" s="15"/>
      <c r="F30" s="85">
        <v>2</v>
      </c>
    </row>
    <row r="31" spans="1:6" ht="14.25" customHeight="1" x14ac:dyDescent="0.2">
      <c r="A31" s="153"/>
      <c r="B31" s="145" t="s">
        <v>101</v>
      </c>
      <c r="C31" s="56" t="s">
        <v>56</v>
      </c>
      <c r="D31" s="15">
        <v>60</v>
      </c>
      <c r="E31" s="15"/>
      <c r="F31" s="71">
        <v>4</v>
      </c>
    </row>
    <row r="32" spans="1:6" s="14" customFormat="1" ht="14.25" customHeight="1" x14ac:dyDescent="0.2">
      <c r="A32" s="152"/>
      <c r="B32" s="145" t="s">
        <v>101</v>
      </c>
      <c r="C32" s="378" t="s">
        <v>22</v>
      </c>
      <c r="D32" s="15">
        <v>12</v>
      </c>
      <c r="E32" s="15"/>
      <c r="F32" s="71">
        <v>0</v>
      </c>
    </row>
    <row r="33" spans="1:6" ht="14.25" customHeight="1" x14ac:dyDescent="0.2">
      <c r="A33" s="153"/>
      <c r="B33" s="144"/>
      <c r="C33" s="25" t="s">
        <v>26</v>
      </c>
      <c r="D33" s="15"/>
      <c r="E33" s="86">
        <v>7</v>
      </c>
      <c r="F33" s="35">
        <f>F34+F44</f>
        <v>14</v>
      </c>
    </row>
    <row r="34" spans="1:6" ht="14.25" customHeight="1" x14ac:dyDescent="0.2">
      <c r="A34" s="153"/>
      <c r="B34" s="144"/>
      <c r="C34" s="36" t="s">
        <v>65</v>
      </c>
      <c r="D34" s="15"/>
      <c r="E34" s="34"/>
      <c r="F34" s="83">
        <f>SUM(F35:F43)</f>
        <v>8</v>
      </c>
    </row>
    <row r="35" spans="1:6" ht="14.25" customHeight="1" x14ac:dyDescent="0.2">
      <c r="A35" s="153"/>
      <c r="B35" s="144"/>
      <c r="C35" s="56" t="s">
        <v>46</v>
      </c>
      <c r="D35" s="15">
        <v>18</v>
      </c>
      <c r="E35" s="15"/>
      <c r="F35" s="71">
        <v>3</v>
      </c>
    </row>
    <row r="36" spans="1:6" ht="14.25" customHeight="1" x14ac:dyDescent="0.2">
      <c r="A36" s="153"/>
      <c r="B36" s="144" t="s">
        <v>103</v>
      </c>
      <c r="C36" s="56" t="s">
        <v>35</v>
      </c>
      <c r="D36" s="15">
        <v>14</v>
      </c>
      <c r="E36" s="15"/>
      <c r="F36" s="84">
        <v>0.5</v>
      </c>
    </row>
    <row r="37" spans="1:6" ht="14.25" customHeight="1" x14ac:dyDescent="0.2">
      <c r="A37" s="153"/>
      <c r="B37" s="144" t="s">
        <v>103</v>
      </c>
      <c r="C37" s="56" t="s">
        <v>36</v>
      </c>
      <c r="D37" s="15">
        <v>14</v>
      </c>
      <c r="E37" s="15"/>
      <c r="F37" s="84">
        <v>0.5</v>
      </c>
    </row>
    <row r="38" spans="1:6" ht="14.25" customHeight="1" x14ac:dyDescent="0.2">
      <c r="A38" s="153"/>
      <c r="B38" s="144" t="s">
        <v>103</v>
      </c>
      <c r="C38" s="56" t="s">
        <v>37</v>
      </c>
      <c r="D38" s="15">
        <v>14</v>
      </c>
      <c r="E38" s="15"/>
      <c r="F38" s="84">
        <v>0.5</v>
      </c>
    </row>
    <row r="39" spans="1:6" ht="14.25" customHeight="1" x14ac:dyDescent="0.2">
      <c r="A39" s="153"/>
      <c r="B39" s="144" t="s">
        <v>103</v>
      </c>
      <c r="C39" s="56" t="s">
        <v>32</v>
      </c>
      <c r="D39" s="15">
        <v>24</v>
      </c>
      <c r="E39" s="15"/>
      <c r="F39" s="84">
        <v>1</v>
      </c>
    </row>
    <row r="40" spans="1:6" ht="14.25" customHeight="1" x14ac:dyDescent="0.2">
      <c r="A40" s="152" t="s">
        <v>210</v>
      </c>
      <c r="B40" s="144" t="s">
        <v>103</v>
      </c>
      <c r="C40" s="56" t="s">
        <v>38</v>
      </c>
      <c r="D40" s="15">
        <v>22</v>
      </c>
      <c r="E40" s="15"/>
      <c r="F40" s="84">
        <v>1</v>
      </c>
    </row>
    <row r="41" spans="1:6" ht="14.25" customHeight="1" x14ac:dyDescent="0.2">
      <c r="A41" s="153"/>
      <c r="B41" s="144" t="s">
        <v>104</v>
      </c>
      <c r="C41" s="56" t="s">
        <v>39</v>
      </c>
      <c r="D41" s="15">
        <v>18</v>
      </c>
      <c r="E41" s="15"/>
      <c r="F41" s="84">
        <v>0.5</v>
      </c>
    </row>
    <row r="42" spans="1:6" ht="14.25" customHeight="1" x14ac:dyDescent="0.2">
      <c r="A42" s="153"/>
      <c r="B42" s="144" t="s">
        <v>104</v>
      </c>
      <c r="C42" s="56" t="s">
        <v>40</v>
      </c>
      <c r="D42" s="15">
        <v>14</v>
      </c>
      <c r="E42" s="15"/>
      <c r="F42" s="84">
        <v>0.5</v>
      </c>
    </row>
    <row r="43" spans="1:6" ht="14.25" customHeight="1" x14ac:dyDescent="0.2">
      <c r="A43" s="153"/>
      <c r="B43" s="144" t="s">
        <v>103</v>
      </c>
      <c r="C43" s="56" t="s">
        <v>41</v>
      </c>
      <c r="D43" s="15">
        <v>10</v>
      </c>
      <c r="E43" s="15"/>
      <c r="F43" s="103">
        <v>0.5</v>
      </c>
    </row>
    <row r="44" spans="1:6" ht="14.25" customHeight="1" x14ac:dyDescent="0.2">
      <c r="A44" s="153"/>
      <c r="B44" s="144"/>
      <c r="C44" s="36" t="s">
        <v>45</v>
      </c>
      <c r="D44" s="51"/>
      <c r="E44" s="15"/>
      <c r="F44" s="83">
        <f>SUM(F45:F47)</f>
        <v>6</v>
      </c>
    </row>
    <row r="45" spans="1:6" ht="25.5" x14ac:dyDescent="0.2">
      <c r="A45" s="153"/>
      <c r="B45" s="145" t="s">
        <v>103</v>
      </c>
      <c r="C45" s="55" t="s">
        <v>43</v>
      </c>
      <c r="D45" s="15">
        <v>30</v>
      </c>
      <c r="E45" s="15"/>
      <c r="F45" s="71">
        <v>2</v>
      </c>
    </row>
    <row r="46" spans="1:6" ht="14.25" customHeight="1" x14ac:dyDescent="0.2">
      <c r="A46" s="153"/>
      <c r="B46" s="145" t="s">
        <v>104</v>
      </c>
      <c r="C46" s="56" t="s">
        <v>56</v>
      </c>
      <c r="D46" s="51">
        <v>60</v>
      </c>
      <c r="E46" s="15"/>
      <c r="F46" s="71">
        <v>4</v>
      </c>
    </row>
    <row r="47" spans="1:6" s="14" customFormat="1" ht="14.25" customHeight="1" x14ac:dyDescent="0.2">
      <c r="A47" s="152"/>
      <c r="B47" s="145" t="s">
        <v>104</v>
      </c>
      <c r="C47" s="378" t="s">
        <v>22</v>
      </c>
      <c r="D47" s="15">
        <v>12</v>
      </c>
      <c r="E47" s="15"/>
      <c r="F47" s="71">
        <v>0</v>
      </c>
    </row>
    <row r="48" spans="1:6" s="14" customFormat="1" ht="14.25" customHeight="1" x14ac:dyDescent="0.2">
      <c r="A48" s="152"/>
      <c r="B48" s="144"/>
      <c r="C48" s="27" t="s">
        <v>27</v>
      </c>
      <c r="D48" s="15"/>
      <c r="E48" s="89">
        <v>7</v>
      </c>
      <c r="F48" s="90">
        <f>F49+F59</f>
        <v>14</v>
      </c>
    </row>
    <row r="49" spans="1:6" s="14" customFormat="1" ht="14.25" customHeight="1" x14ac:dyDescent="0.2">
      <c r="A49" s="152"/>
      <c r="B49" s="144"/>
      <c r="C49" s="36" t="s">
        <v>47</v>
      </c>
      <c r="D49" s="15"/>
      <c r="E49" s="19"/>
      <c r="F49" s="83">
        <f>SUM(F50:F58)</f>
        <v>8</v>
      </c>
    </row>
    <row r="50" spans="1:6" s="14" customFormat="1" ht="14.25" customHeight="1" x14ac:dyDescent="0.2">
      <c r="A50" s="152"/>
      <c r="B50" s="144"/>
      <c r="C50" s="56" t="s">
        <v>48</v>
      </c>
      <c r="D50" s="15">
        <v>18</v>
      </c>
      <c r="E50" s="19"/>
      <c r="F50" s="71">
        <v>3</v>
      </c>
    </row>
    <row r="51" spans="1:6" s="14" customFormat="1" ht="14.25" customHeight="1" x14ac:dyDescent="0.2">
      <c r="A51" s="152"/>
      <c r="B51" s="144" t="s">
        <v>105</v>
      </c>
      <c r="C51" s="56" t="s">
        <v>35</v>
      </c>
      <c r="D51" s="15">
        <v>14</v>
      </c>
      <c r="E51" s="19"/>
      <c r="F51" s="84">
        <v>0.5</v>
      </c>
    </row>
    <row r="52" spans="1:6" s="14" customFormat="1" ht="14.25" customHeight="1" x14ac:dyDescent="0.2">
      <c r="A52" s="152"/>
      <c r="B52" s="144" t="s">
        <v>105</v>
      </c>
      <c r="C52" s="56" t="s">
        <v>36</v>
      </c>
      <c r="D52" s="15">
        <v>14</v>
      </c>
      <c r="E52" s="19"/>
      <c r="F52" s="84">
        <v>0.5</v>
      </c>
    </row>
    <row r="53" spans="1:6" ht="14.25" customHeight="1" x14ac:dyDescent="0.2">
      <c r="A53" s="153"/>
      <c r="B53" s="144" t="s">
        <v>105</v>
      </c>
      <c r="C53" s="56" t="s">
        <v>37</v>
      </c>
      <c r="D53" s="15">
        <v>14</v>
      </c>
      <c r="E53" s="15"/>
      <c r="F53" s="84">
        <v>0.5</v>
      </c>
    </row>
    <row r="54" spans="1:6" s="14" customFormat="1" ht="14.25" customHeight="1" x14ac:dyDescent="0.2">
      <c r="A54" s="152"/>
      <c r="B54" s="144" t="s">
        <v>105</v>
      </c>
      <c r="C54" s="56" t="s">
        <v>32</v>
      </c>
      <c r="D54" s="15">
        <v>24</v>
      </c>
      <c r="E54" s="19"/>
      <c r="F54" s="84">
        <v>1</v>
      </c>
    </row>
    <row r="55" spans="1:6" s="14" customFormat="1" ht="14.25" customHeight="1" x14ac:dyDescent="0.2">
      <c r="A55" s="152" t="s">
        <v>209</v>
      </c>
      <c r="B55" s="144" t="s">
        <v>105</v>
      </c>
      <c r="C55" s="56" t="s">
        <v>38</v>
      </c>
      <c r="D55" s="15">
        <v>22</v>
      </c>
      <c r="E55" s="19"/>
      <c r="F55" s="84">
        <v>1</v>
      </c>
    </row>
    <row r="56" spans="1:6" s="14" customFormat="1" ht="14.25" customHeight="1" x14ac:dyDescent="0.2">
      <c r="A56" s="152"/>
      <c r="B56" s="144" t="s">
        <v>106</v>
      </c>
      <c r="C56" s="56" t="s">
        <v>39</v>
      </c>
      <c r="D56" s="15">
        <v>18</v>
      </c>
      <c r="E56" s="19"/>
      <c r="F56" s="84">
        <v>0.5</v>
      </c>
    </row>
    <row r="57" spans="1:6" s="14" customFormat="1" ht="14.25" customHeight="1" x14ac:dyDescent="0.2">
      <c r="A57" s="152"/>
      <c r="B57" s="144" t="s">
        <v>106</v>
      </c>
      <c r="C57" s="56" t="s">
        <v>40</v>
      </c>
      <c r="D57" s="15">
        <v>14</v>
      </c>
      <c r="E57" s="19"/>
      <c r="F57" s="84">
        <v>0.5</v>
      </c>
    </row>
    <row r="58" spans="1:6" ht="14.45" customHeight="1" x14ac:dyDescent="0.2">
      <c r="A58" s="153"/>
      <c r="B58" s="144" t="s">
        <v>105</v>
      </c>
      <c r="C58" s="56" t="s">
        <v>41</v>
      </c>
      <c r="D58" s="15">
        <v>10</v>
      </c>
      <c r="E58" s="26"/>
      <c r="F58" s="103">
        <v>0.5</v>
      </c>
    </row>
    <row r="59" spans="1:6" ht="14.45" customHeight="1" x14ac:dyDescent="0.2">
      <c r="A59" s="153"/>
      <c r="B59" s="146"/>
      <c r="C59" s="36" t="s">
        <v>49</v>
      </c>
      <c r="D59" s="15"/>
      <c r="E59" s="15"/>
      <c r="F59" s="83">
        <f>SUM(F60:F62)</f>
        <v>6</v>
      </c>
    </row>
    <row r="60" spans="1:6" ht="12.95" customHeight="1" x14ac:dyDescent="0.2">
      <c r="A60" s="153"/>
      <c r="B60" s="146" t="s">
        <v>105</v>
      </c>
      <c r="C60" s="55" t="s">
        <v>43</v>
      </c>
      <c r="D60" s="15">
        <v>30</v>
      </c>
      <c r="E60" s="29"/>
      <c r="F60" s="104">
        <v>2</v>
      </c>
    </row>
    <row r="61" spans="1:6" ht="15" customHeight="1" x14ac:dyDescent="0.2">
      <c r="A61" s="153"/>
      <c r="B61" s="145" t="s">
        <v>104</v>
      </c>
      <c r="C61" s="72" t="s">
        <v>56</v>
      </c>
      <c r="D61" s="51">
        <v>60</v>
      </c>
      <c r="E61" s="29"/>
      <c r="F61" s="105">
        <v>4</v>
      </c>
    </row>
    <row r="62" spans="1:6" s="14" customFormat="1" x14ac:dyDescent="0.2">
      <c r="A62" s="152"/>
      <c r="B62" s="145" t="s">
        <v>104</v>
      </c>
      <c r="C62" s="28" t="s">
        <v>22</v>
      </c>
      <c r="D62" s="15">
        <v>12</v>
      </c>
      <c r="E62" s="26"/>
      <c r="F62" s="71">
        <v>0</v>
      </c>
    </row>
    <row r="63" spans="1:6" x14ac:dyDescent="0.2">
      <c r="A63" s="153"/>
      <c r="B63" s="144"/>
      <c r="C63" s="60" t="s">
        <v>63</v>
      </c>
      <c r="D63" s="62"/>
      <c r="E63" s="93">
        <v>4</v>
      </c>
      <c r="F63" s="94">
        <f>F64+F68</f>
        <v>10.5</v>
      </c>
    </row>
    <row r="64" spans="1:6" x14ac:dyDescent="0.2">
      <c r="A64" s="153"/>
      <c r="B64" s="144"/>
      <c r="C64" s="36" t="s">
        <v>61</v>
      </c>
      <c r="D64" s="62"/>
      <c r="E64" s="63"/>
      <c r="F64" s="96">
        <f>SUM(F65:F67)</f>
        <v>5</v>
      </c>
    </row>
    <row r="65" spans="1:6" x14ac:dyDescent="0.2">
      <c r="A65" s="153"/>
      <c r="B65" s="144" t="s">
        <v>107</v>
      </c>
      <c r="C65" s="57" t="s">
        <v>39</v>
      </c>
      <c r="D65" s="15">
        <v>18</v>
      </c>
      <c r="E65" s="26"/>
      <c r="F65" s="71">
        <v>0.5</v>
      </c>
    </row>
    <row r="66" spans="1:6" x14ac:dyDescent="0.2">
      <c r="A66" s="153"/>
      <c r="B66" s="144" t="s">
        <v>107</v>
      </c>
      <c r="C66" s="57" t="s">
        <v>40</v>
      </c>
      <c r="D66" s="15">
        <v>14</v>
      </c>
      <c r="E66" s="80"/>
      <c r="F66" s="99">
        <v>0.5</v>
      </c>
    </row>
    <row r="67" spans="1:6" x14ac:dyDescent="0.2">
      <c r="A67" s="153"/>
      <c r="B67" s="147"/>
      <c r="C67" s="28" t="s">
        <v>57</v>
      </c>
      <c r="D67" s="15">
        <v>14</v>
      </c>
      <c r="E67" s="80"/>
      <c r="F67" s="99">
        <v>4</v>
      </c>
    </row>
    <row r="68" spans="1:6" x14ac:dyDescent="0.2">
      <c r="A68" s="153"/>
      <c r="B68" s="147"/>
      <c r="C68" s="36" t="s">
        <v>51</v>
      </c>
      <c r="D68" s="59"/>
      <c r="E68" s="80"/>
      <c r="F68" s="100">
        <f>SUM(F69:F71)</f>
        <v>5.5</v>
      </c>
    </row>
    <row r="69" spans="1:6" x14ac:dyDescent="0.2">
      <c r="A69" s="153"/>
      <c r="B69" s="145" t="s">
        <v>107</v>
      </c>
      <c r="C69" s="56" t="s">
        <v>56</v>
      </c>
      <c r="D69" s="51">
        <v>60</v>
      </c>
      <c r="E69" s="80"/>
      <c r="F69" s="99">
        <v>0.5</v>
      </c>
    </row>
    <row r="70" spans="1:6" x14ac:dyDescent="0.2">
      <c r="A70" s="153"/>
      <c r="B70" s="148" t="s">
        <v>109</v>
      </c>
      <c r="C70" s="55" t="s">
        <v>59</v>
      </c>
      <c r="D70" s="81">
        <v>39</v>
      </c>
      <c r="E70" s="80"/>
      <c r="F70" s="99">
        <v>5</v>
      </c>
    </row>
    <row r="71" spans="1:6" s="14" customFormat="1" x14ac:dyDescent="0.2">
      <c r="A71" s="152"/>
      <c r="B71" s="145" t="s">
        <v>107</v>
      </c>
      <c r="C71" s="28" t="s">
        <v>22</v>
      </c>
      <c r="D71" s="15">
        <v>12</v>
      </c>
      <c r="E71" s="80"/>
      <c r="F71" s="99">
        <v>0</v>
      </c>
    </row>
    <row r="72" spans="1:6" x14ac:dyDescent="0.2">
      <c r="A72" s="153"/>
      <c r="B72" s="147"/>
      <c r="C72" s="61" t="s">
        <v>60</v>
      </c>
      <c r="D72" s="51"/>
      <c r="E72" s="101">
        <v>4</v>
      </c>
      <c r="F72" s="102">
        <f>F73+F77</f>
        <v>10.5</v>
      </c>
    </row>
    <row r="73" spans="1:6" x14ac:dyDescent="0.2">
      <c r="A73" s="153"/>
      <c r="B73" s="147"/>
      <c r="C73" s="36" t="s">
        <v>62</v>
      </c>
      <c r="D73" s="51"/>
      <c r="E73" s="26"/>
      <c r="F73" s="83">
        <f>SUM(F74:F76)</f>
        <v>5</v>
      </c>
    </row>
    <row r="74" spans="1:6" x14ac:dyDescent="0.2">
      <c r="A74" s="153"/>
      <c r="B74" s="144" t="s">
        <v>108</v>
      </c>
      <c r="C74" s="56" t="s">
        <v>39</v>
      </c>
      <c r="D74" s="15">
        <v>18</v>
      </c>
      <c r="E74" s="80"/>
      <c r="F74" s="71">
        <v>0.5</v>
      </c>
    </row>
    <row r="75" spans="1:6" x14ac:dyDescent="0.2">
      <c r="A75" s="153"/>
      <c r="B75" s="144" t="s">
        <v>108</v>
      </c>
      <c r="C75" s="56" t="s">
        <v>40</v>
      </c>
      <c r="D75" s="15">
        <v>14</v>
      </c>
      <c r="E75" s="80"/>
      <c r="F75" s="99">
        <v>0.5</v>
      </c>
    </row>
    <row r="76" spans="1:6" x14ac:dyDescent="0.2">
      <c r="A76" s="153"/>
      <c r="B76" s="147"/>
      <c r="C76" s="56" t="s">
        <v>58</v>
      </c>
      <c r="D76" s="15">
        <v>14</v>
      </c>
      <c r="E76" s="80"/>
      <c r="F76" s="99">
        <v>4</v>
      </c>
    </row>
    <row r="77" spans="1:6" x14ac:dyDescent="0.2">
      <c r="A77" s="153"/>
      <c r="B77" s="147"/>
      <c r="C77" s="36" t="s">
        <v>51</v>
      </c>
      <c r="D77" s="59"/>
      <c r="E77" s="80"/>
      <c r="F77" s="100">
        <f>SUM(F78:F80)</f>
        <v>5.5</v>
      </c>
    </row>
    <row r="78" spans="1:6" x14ac:dyDescent="0.2">
      <c r="A78" s="153"/>
      <c r="B78" s="145" t="s">
        <v>108</v>
      </c>
      <c r="C78" s="56" t="s">
        <v>56</v>
      </c>
      <c r="D78" s="51">
        <v>60</v>
      </c>
      <c r="E78" s="80"/>
      <c r="F78" s="99">
        <v>0.5</v>
      </c>
    </row>
    <row r="79" spans="1:6" x14ac:dyDescent="0.2">
      <c r="A79" s="153"/>
      <c r="B79" s="148" t="s">
        <v>110</v>
      </c>
      <c r="C79" s="55" t="s">
        <v>59</v>
      </c>
      <c r="D79" s="81">
        <v>39</v>
      </c>
      <c r="E79" s="80"/>
      <c r="F79" s="99">
        <v>5</v>
      </c>
    </row>
    <row r="80" spans="1:6" s="14" customFormat="1" ht="13.5" thickBot="1" x14ac:dyDescent="0.25">
      <c r="A80" s="152"/>
      <c r="B80" s="341" t="s">
        <v>108</v>
      </c>
      <c r="C80" s="109" t="s">
        <v>22</v>
      </c>
      <c r="D80" s="389">
        <v>12</v>
      </c>
      <c r="E80" s="137"/>
      <c r="F80" s="138">
        <v>0</v>
      </c>
    </row>
    <row r="82" spans="3:6" x14ac:dyDescent="0.2">
      <c r="C82" s="1" t="s">
        <v>379</v>
      </c>
    </row>
    <row r="83" spans="3:6" x14ac:dyDescent="0.2">
      <c r="C83" s="1" t="s">
        <v>380</v>
      </c>
    </row>
    <row r="84" spans="3:6" x14ac:dyDescent="0.2">
      <c r="C84" s="13"/>
      <c r="D84" s="1"/>
      <c r="E84" s="14"/>
    </row>
    <row r="85" spans="3:6" x14ac:dyDescent="0.2">
      <c r="C85" s="21"/>
      <c r="D85" s="1"/>
    </row>
    <row r="86" spans="3:6" x14ac:dyDescent="0.2">
      <c r="C86" s="21"/>
      <c r="D86" s="1"/>
    </row>
    <row r="87" spans="3:6" x14ac:dyDescent="0.2">
      <c r="C87" s="21"/>
      <c r="D87" s="21"/>
    </row>
    <row r="88" spans="3:6" x14ac:dyDescent="0.2">
      <c r="C88" s="21"/>
      <c r="D88" s="1"/>
      <c r="E88" s="40"/>
      <c r="F88" s="53"/>
    </row>
  </sheetData>
  <mergeCells count="6">
    <mergeCell ref="B7:C7"/>
    <mergeCell ref="C11:C13"/>
    <mergeCell ref="D11:D13"/>
    <mergeCell ref="A11:A14"/>
    <mergeCell ref="E11:E14"/>
    <mergeCell ref="F11:F14"/>
  </mergeCells>
  <printOptions horizontalCentered="1" verticalCentered="1"/>
  <pageMargins left="0.25" right="0.25" top="0.75" bottom="0.75" header="0.3" footer="0.3"/>
  <pageSetup paperSize="9" scale="6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8BC2-7CB2-407B-9D67-ED826BC40BA8}">
  <sheetPr>
    <pageSetUpPr fitToPage="1"/>
  </sheetPr>
  <dimension ref="A1:S81"/>
  <sheetViews>
    <sheetView zoomScale="90" zoomScaleNormal="90" workbookViewId="0"/>
  </sheetViews>
  <sheetFormatPr baseColWidth="10" defaultRowHeight="12.75" x14ac:dyDescent="0.2"/>
  <cols>
    <col min="1" max="1" width="20.85546875" style="155" customWidth="1"/>
    <col min="2" max="2" width="24.85546875" customWidth="1"/>
    <col min="3" max="3" width="66.140625" bestFit="1" customWidth="1"/>
    <col min="4" max="4" width="8.85546875" style="66" customWidth="1"/>
    <col min="5" max="6" width="7.140625" customWidth="1"/>
  </cols>
  <sheetData>
    <row r="1" spans="1:6" x14ac:dyDescent="0.2">
      <c r="B1" s="129"/>
      <c r="C1" s="42"/>
      <c r="D1" s="134"/>
      <c r="E1" s="42"/>
      <c r="F1" s="42"/>
    </row>
    <row r="2" spans="1:6" x14ac:dyDescent="0.2">
      <c r="B2" s="131"/>
      <c r="C2" s="14" t="s">
        <v>14</v>
      </c>
    </row>
    <row r="3" spans="1:6" x14ac:dyDescent="0.2">
      <c r="B3" s="131"/>
      <c r="D3" s="135" t="s">
        <v>214</v>
      </c>
    </row>
    <row r="4" spans="1:6" x14ac:dyDescent="0.2">
      <c r="B4" s="131"/>
      <c r="C4" s="40" t="s">
        <v>21</v>
      </c>
    </row>
    <row r="5" spans="1:6" ht="13.5" thickBot="1" x14ac:dyDescent="0.25">
      <c r="B5" s="131"/>
    </row>
    <row r="6" spans="1:6" x14ac:dyDescent="0.2">
      <c r="B6" s="41" t="s">
        <v>15</v>
      </c>
      <c r="C6" s="42"/>
      <c r="D6" s="69" t="s">
        <v>18</v>
      </c>
      <c r="E6" s="42"/>
      <c r="F6" s="42"/>
    </row>
    <row r="7" spans="1:6" ht="27.6" customHeight="1" x14ac:dyDescent="0.2">
      <c r="B7" s="414" t="s">
        <v>97</v>
      </c>
      <c r="C7" s="415"/>
      <c r="D7" s="70" t="s">
        <v>200</v>
      </c>
    </row>
    <row r="8" spans="1:6" x14ac:dyDescent="0.2">
      <c r="B8" s="44" t="s">
        <v>20</v>
      </c>
      <c r="D8" s="70" t="s">
        <v>198</v>
      </c>
    </row>
    <row r="9" spans="1:6" x14ac:dyDescent="0.2">
      <c r="B9" s="44"/>
      <c r="D9" s="70" t="s">
        <v>199</v>
      </c>
    </row>
    <row r="10" spans="1:6" ht="15.75" thickBot="1" x14ac:dyDescent="0.25">
      <c r="B10" s="45"/>
      <c r="C10" s="46"/>
      <c r="D10" s="67"/>
      <c r="E10" s="47"/>
      <c r="F10" s="47"/>
    </row>
    <row r="11" spans="1:6" ht="51.6" customHeight="1" x14ac:dyDescent="0.2">
      <c r="A11" s="154" t="s">
        <v>207</v>
      </c>
      <c r="B11" s="37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156"/>
      <c r="B12" s="38"/>
      <c r="C12" s="403"/>
      <c r="D12" s="403"/>
      <c r="E12" s="403"/>
      <c r="F12" s="406"/>
    </row>
    <row r="13" spans="1:6" ht="26.25" thickBot="1" x14ac:dyDescent="0.25">
      <c r="A13" s="157"/>
      <c r="B13" s="142" t="s">
        <v>13</v>
      </c>
      <c r="C13" s="408"/>
      <c r="D13" s="403"/>
      <c r="E13" s="403"/>
      <c r="F13" s="406"/>
    </row>
    <row r="14" spans="1:6" ht="13.5" thickBot="1" x14ac:dyDescent="0.25">
      <c r="A14" s="157"/>
      <c r="B14" s="143"/>
      <c r="C14" s="22" t="s">
        <v>24</v>
      </c>
      <c r="D14" s="23"/>
      <c r="E14" s="404"/>
      <c r="F14" s="407"/>
    </row>
    <row r="15" spans="1:6" ht="14.25" customHeight="1" x14ac:dyDescent="0.2">
      <c r="A15" s="158"/>
      <c r="B15" s="144"/>
      <c r="C15" s="24" t="s">
        <v>68</v>
      </c>
      <c r="D15" s="17"/>
      <c r="E15" s="82">
        <v>6</v>
      </c>
      <c r="F15" s="82">
        <f>F16+F22</f>
        <v>10</v>
      </c>
    </row>
    <row r="16" spans="1:6" ht="14.25" customHeight="1" x14ac:dyDescent="0.2">
      <c r="A16" s="158"/>
      <c r="B16" s="144"/>
      <c r="C16" s="36" t="s">
        <v>67</v>
      </c>
      <c r="D16" s="17"/>
      <c r="E16" s="71"/>
      <c r="F16" s="83">
        <f>SUM(F17:F21)</f>
        <v>5</v>
      </c>
    </row>
    <row r="17" spans="1:6" ht="14.25" customHeight="1" x14ac:dyDescent="0.2">
      <c r="A17" s="158"/>
      <c r="B17" s="145"/>
      <c r="C17" s="73" t="s">
        <v>82</v>
      </c>
      <c r="D17" s="15">
        <v>12</v>
      </c>
      <c r="E17" s="71"/>
      <c r="F17" s="71">
        <v>3</v>
      </c>
    </row>
    <row r="18" spans="1:6" ht="14.25" customHeight="1" x14ac:dyDescent="0.2">
      <c r="A18" s="158"/>
      <c r="B18" s="144" t="s">
        <v>117</v>
      </c>
      <c r="C18" s="73" t="s">
        <v>84</v>
      </c>
      <c r="D18" s="15">
        <v>8</v>
      </c>
      <c r="E18" s="71"/>
      <c r="F18" s="84">
        <v>0.5</v>
      </c>
    </row>
    <row r="19" spans="1:6" ht="14.25" customHeight="1" x14ac:dyDescent="0.2">
      <c r="A19" s="158"/>
      <c r="B19" s="144" t="s">
        <v>206</v>
      </c>
      <c r="C19" s="73" t="s">
        <v>113</v>
      </c>
      <c r="D19" s="15">
        <v>24</v>
      </c>
      <c r="E19" s="71"/>
      <c r="F19" s="84">
        <v>0.5</v>
      </c>
    </row>
    <row r="20" spans="1:6" ht="14.25" customHeight="1" x14ac:dyDescent="0.2">
      <c r="A20" s="19" t="s">
        <v>211</v>
      </c>
      <c r="B20" s="144" t="s">
        <v>206</v>
      </c>
      <c r="C20" s="73" t="s">
        <v>114</v>
      </c>
      <c r="D20" s="15">
        <v>22</v>
      </c>
      <c r="E20" s="71"/>
      <c r="F20" s="84">
        <v>0.5</v>
      </c>
    </row>
    <row r="21" spans="1:6" ht="14.25" customHeight="1" x14ac:dyDescent="0.2">
      <c r="A21" s="158"/>
      <c r="B21" s="144" t="s">
        <v>206</v>
      </c>
      <c r="C21" s="73" t="s">
        <v>115</v>
      </c>
      <c r="D21" s="15">
        <v>12</v>
      </c>
      <c r="E21" s="71"/>
      <c r="F21" s="84">
        <v>0.5</v>
      </c>
    </row>
    <row r="22" spans="1:6" ht="14.25" customHeight="1" x14ac:dyDescent="0.2">
      <c r="A22" s="158"/>
      <c r="B22" s="145"/>
      <c r="C22" s="36" t="s">
        <v>69</v>
      </c>
      <c r="D22" s="15"/>
      <c r="E22" s="71"/>
      <c r="F22" s="83">
        <f>SUM(F23:F26)</f>
        <v>5</v>
      </c>
    </row>
    <row r="23" spans="1:6" ht="26.1" customHeight="1" x14ac:dyDescent="0.2">
      <c r="A23" s="158"/>
      <c r="B23" s="150" t="s">
        <v>117</v>
      </c>
      <c r="C23" s="74" t="s">
        <v>91</v>
      </c>
      <c r="D23" s="15">
        <v>42</v>
      </c>
      <c r="E23" s="71"/>
      <c r="F23" s="85">
        <v>1</v>
      </c>
    </row>
    <row r="24" spans="1:6" ht="14.25" customHeight="1" x14ac:dyDescent="0.2">
      <c r="A24" s="158"/>
      <c r="B24" s="145" t="s">
        <v>117</v>
      </c>
      <c r="C24" s="73" t="s">
        <v>92</v>
      </c>
      <c r="D24" s="15">
        <v>36</v>
      </c>
      <c r="E24" s="71"/>
      <c r="F24" s="71">
        <v>1</v>
      </c>
    </row>
    <row r="25" spans="1:6" s="14" customFormat="1" ht="14.25" customHeight="1" x14ac:dyDescent="0.2">
      <c r="A25" s="19"/>
      <c r="B25" s="144" t="s">
        <v>206</v>
      </c>
      <c r="C25" s="73" t="s">
        <v>90</v>
      </c>
      <c r="D25" s="15">
        <v>6</v>
      </c>
      <c r="E25" s="71"/>
      <c r="F25" s="71">
        <v>0.5</v>
      </c>
    </row>
    <row r="26" spans="1:6" s="14" customFormat="1" ht="14.25" customHeight="1" x14ac:dyDescent="0.2">
      <c r="A26" s="19"/>
      <c r="B26" s="144" t="s">
        <v>206</v>
      </c>
      <c r="C26" s="76" t="s">
        <v>112</v>
      </c>
      <c r="D26" s="15">
        <v>8</v>
      </c>
      <c r="E26" s="71"/>
      <c r="F26" s="71">
        <v>2.5</v>
      </c>
    </row>
    <row r="27" spans="1:6" ht="14.25" customHeight="1" x14ac:dyDescent="0.2">
      <c r="A27" s="158"/>
      <c r="B27" s="144"/>
      <c r="C27" s="25" t="s">
        <v>70</v>
      </c>
      <c r="D27" s="15"/>
      <c r="E27" s="86">
        <v>6</v>
      </c>
      <c r="F27" s="87">
        <f>F28+F34</f>
        <v>10</v>
      </c>
    </row>
    <row r="28" spans="1:6" ht="14.25" customHeight="1" x14ac:dyDescent="0.2">
      <c r="A28" s="158"/>
      <c r="B28" s="144"/>
      <c r="C28" s="36" t="s">
        <v>71</v>
      </c>
      <c r="D28" s="15"/>
      <c r="E28" s="88"/>
      <c r="F28" s="83">
        <f>SUM(F29:F33)</f>
        <v>5</v>
      </c>
    </row>
    <row r="29" spans="1:6" ht="14.25" customHeight="1" x14ac:dyDescent="0.2">
      <c r="A29" s="158"/>
      <c r="B29" s="144"/>
      <c r="C29" s="73" t="s">
        <v>83</v>
      </c>
      <c r="D29" s="15">
        <v>12</v>
      </c>
      <c r="E29" s="71"/>
      <c r="F29" s="84">
        <v>3</v>
      </c>
    </row>
    <row r="30" spans="1:6" ht="14.25" customHeight="1" x14ac:dyDescent="0.2">
      <c r="A30" s="158"/>
      <c r="B30" s="144" t="s">
        <v>118</v>
      </c>
      <c r="C30" s="73" t="s">
        <v>84</v>
      </c>
      <c r="D30" s="15">
        <v>8</v>
      </c>
      <c r="E30" s="71"/>
      <c r="F30" s="84">
        <v>0.5</v>
      </c>
    </row>
    <row r="31" spans="1:6" ht="14.25" customHeight="1" x14ac:dyDescent="0.2">
      <c r="A31" s="158"/>
      <c r="B31" s="144" t="s">
        <v>204</v>
      </c>
      <c r="C31" s="73" t="s">
        <v>113</v>
      </c>
      <c r="D31" s="15">
        <v>24</v>
      </c>
      <c r="E31" s="71"/>
      <c r="F31" s="84">
        <v>0.5</v>
      </c>
    </row>
    <row r="32" spans="1:6" ht="14.25" customHeight="1" x14ac:dyDescent="0.2">
      <c r="A32" s="19" t="s">
        <v>211</v>
      </c>
      <c r="B32" s="144" t="s">
        <v>204</v>
      </c>
      <c r="C32" s="73" t="s">
        <v>114</v>
      </c>
      <c r="D32" s="15">
        <v>22</v>
      </c>
      <c r="E32" s="71"/>
      <c r="F32" s="84">
        <v>0.5</v>
      </c>
    </row>
    <row r="33" spans="1:6" ht="14.25" customHeight="1" x14ac:dyDescent="0.2">
      <c r="A33" s="158"/>
      <c r="B33" s="144" t="s">
        <v>204</v>
      </c>
      <c r="C33" s="73" t="s">
        <v>115</v>
      </c>
      <c r="D33" s="15">
        <v>12</v>
      </c>
      <c r="E33" s="71"/>
      <c r="F33" s="84">
        <v>0.5</v>
      </c>
    </row>
    <row r="34" spans="1:6" ht="14.25" customHeight="1" x14ac:dyDescent="0.2">
      <c r="A34" s="158"/>
      <c r="B34" s="144"/>
      <c r="C34" s="36" t="s">
        <v>72</v>
      </c>
      <c r="D34" s="51"/>
      <c r="E34" s="71"/>
      <c r="F34" s="83">
        <f>SUM(F35:F38)</f>
        <v>5</v>
      </c>
    </row>
    <row r="35" spans="1:6" ht="28.5" customHeight="1" x14ac:dyDescent="0.2">
      <c r="A35" s="158"/>
      <c r="B35" s="150" t="s">
        <v>118</v>
      </c>
      <c r="C35" s="74" t="s">
        <v>91</v>
      </c>
      <c r="D35" s="51">
        <v>42</v>
      </c>
      <c r="E35" s="71"/>
      <c r="F35" s="71">
        <v>1</v>
      </c>
    </row>
    <row r="36" spans="1:6" ht="14.25" customHeight="1" x14ac:dyDescent="0.2">
      <c r="A36" s="158"/>
      <c r="B36" s="145" t="s">
        <v>118</v>
      </c>
      <c r="C36" s="73" t="s">
        <v>92</v>
      </c>
      <c r="D36" s="51">
        <v>36</v>
      </c>
      <c r="E36" s="71"/>
      <c r="F36" s="71">
        <v>1</v>
      </c>
    </row>
    <row r="37" spans="1:6" s="14" customFormat="1" ht="14.25" customHeight="1" x14ac:dyDescent="0.2">
      <c r="A37" s="19"/>
      <c r="B37" s="144" t="s">
        <v>204</v>
      </c>
      <c r="C37" s="73" t="s">
        <v>90</v>
      </c>
      <c r="D37" s="15">
        <v>6</v>
      </c>
      <c r="E37" s="71"/>
      <c r="F37" s="71">
        <v>0.5</v>
      </c>
    </row>
    <row r="38" spans="1:6" s="14" customFormat="1" ht="14.25" customHeight="1" x14ac:dyDescent="0.2">
      <c r="A38" s="19"/>
      <c r="B38" s="144" t="s">
        <v>204</v>
      </c>
      <c r="C38" s="76" t="s">
        <v>112</v>
      </c>
      <c r="D38" s="15">
        <v>8</v>
      </c>
      <c r="E38" s="71"/>
      <c r="F38" s="71">
        <v>2.5</v>
      </c>
    </row>
    <row r="39" spans="1:6" s="14" customFormat="1" ht="14.25" customHeight="1" x14ac:dyDescent="0.2">
      <c r="A39" s="19"/>
      <c r="B39" s="144"/>
      <c r="C39" s="27" t="s">
        <v>74</v>
      </c>
      <c r="D39" s="15"/>
      <c r="E39" s="89">
        <v>6</v>
      </c>
      <c r="F39" s="90">
        <f>F46+F40</f>
        <v>10</v>
      </c>
    </row>
    <row r="40" spans="1:6" s="14" customFormat="1" ht="14.25" customHeight="1" x14ac:dyDescent="0.2">
      <c r="A40" s="19"/>
      <c r="B40" s="144"/>
      <c r="C40" s="36" t="s">
        <v>73</v>
      </c>
      <c r="D40" s="15"/>
      <c r="E40" s="91"/>
      <c r="F40" s="83">
        <f>SUM(F41:F45)</f>
        <v>5</v>
      </c>
    </row>
    <row r="41" spans="1:6" s="14" customFormat="1" ht="14.25" customHeight="1" x14ac:dyDescent="0.2">
      <c r="A41" s="19"/>
      <c r="B41" s="144"/>
      <c r="C41" s="73" t="s">
        <v>85</v>
      </c>
      <c r="D41" s="15">
        <v>12</v>
      </c>
      <c r="E41" s="91"/>
      <c r="F41" s="84">
        <v>3</v>
      </c>
    </row>
    <row r="42" spans="1:6" ht="14.25" customHeight="1" x14ac:dyDescent="0.2">
      <c r="A42" s="158"/>
      <c r="B42" s="144" t="s">
        <v>203</v>
      </c>
      <c r="C42" s="73" t="s">
        <v>84</v>
      </c>
      <c r="D42" s="15">
        <v>8</v>
      </c>
      <c r="E42" s="71"/>
      <c r="F42" s="84">
        <v>0.5</v>
      </c>
    </row>
    <row r="43" spans="1:6" s="14" customFormat="1" ht="14.25" customHeight="1" x14ac:dyDescent="0.2">
      <c r="A43" s="19"/>
      <c r="B43" s="144" t="s">
        <v>203</v>
      </c>
      <c r="C43" s="73" t="s">
        <v>113</v>
      </c>
      <c r="D43" s="15">
        <v>24</v>
      </c>
      <c r="E43" s="91"/>
      <c r="F43" s="84">
        <v>0.5</v>
      </c>
    </row>
    <row r="44" spans="1:6" s="14" customFormat="1" ht="14.25" customHeight="1" x14ac:dyDescent="0.2">
      <c r="A44" s="19" t="s">
        <v>211</v>
      </c>
      <c r="B44" s="144" t="s">
        <v>203</v>
      </c>
      <c r="C44" s="73" t="s">
        <v>114</v>
      </c>
      <c r="D44" s="15">
        <v>22</v>
      </c>
      <c r="E44" s="91"/>
      <c r="F44" s="84">
        <v>0.5</v>
      </c>
    </row>
    <row r="45" spans="1:6" s="14" customFormat="1" ht="14.25" customHeight="1" x14ac:dyDescent="0.2">
      <c r="A45" s="19"/>
      <c r="B45" s="144" t="s">
        <v>203</v>
      </c>
      <c r="C45" s="73" t="s">
        <v>115</v>
      </c>
      <c r="D45" s="15">
        <v>12</v>
      </c>
      <c r="E45" s="91"/>
      <c r="F45" s="84">
        <v>0.5</v>
      </c>
    </row>
    <row r="46" spans="1:6" ht="14.45" customHeight="1" x14ac:dyDescent="0.2">
      <c r="A46" s="158"/>
      <c r="B46" s="146"/>
      <c r="C46" s="36" t="s">
        <v>75</v>
      </c>
      <c r="D46" s="15"/>
      <c r="E46" s="71"/>
      <c r="F46" s="83">
        <f>SUM(F47:F50)</f>
        <v>5</v>
      </c>
    </row>
    <row r="47" spans="1:6" ht="26.1" customHeight="1" x14ac:dyDescent="0.2">
      <c r="A47" s="158"/>
      <c r="B47" s="150" t="s">
        <v>205</v>
      </c>
      <c r="C47" s="74" t="s">
        <v>91</v>
      </c>
      <c r="D47" s="15">
        <v>42</v>
      </c>
      <c r="E47" s="92"/>
      <c r="F47" s="136">
        <v>1</v>
      </c>
    </row>
    <row r="48" spans="1:6" ht="15" customHeight="1" x14ac:dyDescent="0.2">
      <c r="A48" s="158"/>
      <c r="B48" s="145" t="s">
        <v>205</v>
      </c>
      <c r="C48" s="79" t="s">
        <v>92</v>
      </c>
      <c r="D48" s="15">
        <v>36</v>
      </c>
      <c r="E48" s="91"/>
      <c r="F48" s="71">
        <v>1</v>
      </c>
    </row>
    <row r="49" spans="1:6" s="14" customFormat="1" ht="15" customHeight="1" x14ac:dyDescent="0.2">
      <c r="A49" s="19"/>
      <c r="B49" s="144" t="s">
        <v>203</v>
      </c>
      <c r="C49" s="73" t="s">
        <v>90</v>
      </c>
      <c r="D49" s="15">
        <v>6</v>
      </c>
      <c r="E49" s="91"/>
      <c r="F49" s="71">
        <v>0.5</v>
      </c>
    </row>
    <row r="50" spans="1:6" s="14" customFormat="1" ht="15" customHeight="1" x14ac:dyDescent="0.2">
      <c r="A50" s="19"/>
      <c r="B50" s="144" t="s">
        <v>203</v>
      </c>
      <c r="C50" s="386" t="s">
        <v>112</v>
      </c>
      <c r="D50" s="15">
        <v>8</v>
      </c>
      <c r="E50" s="91"/>
      <c r="F50" s="71">
        <v>2.5</v>
      </c>
    </row>
    <row r="51" spans="1:6" x14ac:dyDescent="0.2">
      <c r="A51" s="158"/>
      <c r="B51" s="144"/>
      <c r="C51" s="60" t="s">
        <v>63</v>
      </c>
      <c r="D51" s="62"/>
      <c r="E51" s="93">
        <v>6</v>
      </c>
      <c r="F51" s="94">
        <f>F52+F59</f>
        <v>11</v>
      </c>
    </row>
    <row r="52" spans="1:6" x14ac:dyDescent="0.2">
      <c r="A52" s="158"/>
      <c r="B52" s="144"/>
      <c r="C52" s="36" t="s">
        <v>79</v>
      </c>
      <c r="D52" s="62"/>
      <c r="E52" s="95"/>
      <c r="F52" s="96">
        <f xml:space="preserve"> SUM(F53:F58)</f>
        <v>5</v>
      </c>
    </row>
    <row r="53" spans="1:6" ht="14.45" customHeight="1" x14ac:dyDescent="0.2">
      <c r="A53" s="158"/>
      <c r="B53" s="144" t="s">
        <v>119</v>
      </c>
      <c r="C53" s="73" t="s">
        <v>113</v>
      </c>
      <c r="D53" s="15">
        <v>24</v>
      </c>
      <c r="E53" s="97"/>
      <c r="F53" s="71">
        <v>0.5</v>
      </c>
    </row>
    <row r="54" spans="1:6" ht="15" customHeight="1" x14ac:dyDescent="0.2">
      <c r="A54" s="19" t="s">
        <v>211</v>
      </c>
      <c r="B54" s="144" t="s">
        <v>202</v>
      </c>
      <c r="C54" s="73" t="s">
        <v>114</v>
      </c>
      <c r="D54" s="15">
        <v>22</v>
      </c>
      <c r="E54" s="98"/>
      <c r="F54" s="99">
        <v>0.5</v>
      </c>
    </row>
    <row r="55" spans="1:6" ht="15" customHeight="1" x14ac:dyDescent="0.2">
      <c r="A55" s="158"/>
      <c r="B55" s="144" t="s">
        <v>202</v>
      </c>
      <c r="C55" s="73" t="s">
        <v>115</v>
      </c>
      <c r="D55" s="15">
        <v>12</v>
      </c>
      <c r="E55" s="98"/>
      <c r="F55" s="99">
        <v>0.5</v>
      </c>
    </row>
    <row r="56" spans="1:6" x14ac:dyDescent="0.2">
      <c r="A56" s="158"/>
      <c r="B56" s="144" t="s">
        <v>120</v>
      </c>
      <c r="C56" s="75" t="s">
        <v>89</v>
      </c>
      <c r="D56" s="81">
        <v>4</v>
      </c>
      <c r="E56" s="98"/>
      <c r="F56" s="99">
        <v>0.5</v>
      </c>
    </row>
    <row r="57" spans="1:6" x14ac:dyDescent="0.2">
      <c r="A57" s="158"/>
      <c r="B57" s="147"/>
      <c r="C57" s="77" t="s">
        <v>98</v>
      </c>
      <c r="D57" s="81">
        <v>14</v>
      </c>
      <c r="E57" s="98"/>
      <c r="F57" s="99">
        <v>1.5</v>
      </c>
    </row>
    <row r="58" spans="1:6" x14ac:dyDescent="0.2">
      <c r="A58" s="158"/>
      <c r="B58" s="147"/>
      <c r="C58" s="76" t="s">
        <v>100</v>
      </c>
      <c r="D58" s="81">
        <v>14</v>
      </c>
      <c r="E58" s="98"/>
      <c r="F58" s="99">
        <v>1.5</v>
      </c>
    </row>
    <row r="59" spans="1:6" x14ac:dyDescent="0.2">
      <c r="A59" s="158"/>
      <c r="B59" s="147"/>
      <c r="C59" s="36" t="s">
        <v>77</v>
      </c>
      <c r="D59" s="81"/>
      <c r="E59" s="98"/>
      <c r="F59" s="100">
        <f>SUM(F60:F62)</f>
        <v>6</v>
      </c>
    </row>
    <row r="60" spans="1:6" x14ac:dyDescent="0.2">
      <c r="A60" s="158"/>
      <c r="B60" s="144" t="s">
        <v>120</v>
      </c>
      <c r="C60" s="76" t="s">
        <v>99</v>
      </c>
      <c r="D60" s="81">
        <v>40</v>
      </c>
      <c r="E60" s="98"/>
      <c r="F60" s="99">
        <v>3</v>
      </c>
    </row>
    <row r="61" spans="1:6" s="14" customFormat="1" ht="15" customHeight="1" x14ac:dyDescent="0.2">
      <c r="A61" s="19"/>
      <c r="B61" s="144" t="s">
        <v>202</v>
      </c>
      <c r="C61" s="76" t="s">
        <v>90</v>
      </c>
      <c r="D61" s="81">
        <v>6</v>
      </c>
      <c r="E61" s="98"/>
      <c r="F61" s="99">
        <v>0.5</v>
      </c>
    </row>
    <row r="62" spans="1:6" s="14" customFormat="1" ht="15" customHeight="1" x14ac:dyDescent="0.2">
      <c r="A62" s="19"/>
      <c r="B62" s="144" t="s">
        <v>202</v>
      </c>
      <c r="C62" s="76" t="s">
        <v>112</v>
      </c>
      <c r="D62" s="81">
        <v>8</v>
      </c>
      <c r="E62" s="98"/>
      <c r="F62" s="99">
        <v>2.5</v>
      </c>
    </row>
    <row r="63" spans="1:6" x14ac:dyDescent="0.2">
      <c r="A63" s="158"/>
      <c r="B63" s="147"/>
      <c r="C63" s="61" t="s">
        <v>60</v>
      </c>
      <c r="D63" s="51"/>
      <c r="E63" s="101">
        <v>6</v>
      </c>
      <c r="F63" s="102">
        <f>F64+F70</f>
        <v>11</v>
      </c>
    </row>
    <row r="64" spans="1:6" x14ac:dyDescent="0.2">
      <c r="A64" s="158"/>
      <c r="B64" s="147"/>
      <c r="C64" s="36" t="s">
        <v>80</v>
      </c>
      <c r="D64" s="51"/>
      <c r="E64" s="26"/>
      <c r="F64" s="83">
        <f>SUM(F65:F69)</f>
        <v>5</v>
      </c>
    </row>
    <row r="65" spans="1:6" ht="15" customHeight="1" x14ac:dyDescent="0.2">
      <c r="A65" s="158"/>
      <c r="B65" s="144" t="s">
        <v>201</v>
      </c>
      <c r="C65" s="73" t="s">
        <v>113</v>
      </c>
      <c r="D65" s="15">
        <v>24</v>
      </c>
      <c r="E65" s="80"/>
      <c r="F65" s="99">
        <v>0.5</v>
      </c>
    </row>
    <row r="66" spans="1:6" ht="15" customHeight="1" x14ac:dyDescent="0.2">
      <c r="A66" s="19" t="s">
        <v>211</v>
      </c>
      <c r="B66" s="144" t="s">
        <v>201</v>
      </c>
      <c r="C66" s="73" t="s">
        <v>114</v>
      </c>
      <c r="D66" s="15">
        <v>22</v>
      </c>
      <c r="E66" s="80"/>
      <c r="F66" s="99">
        <v>0.5</v>
      </c>
    </row>
    <row r="67" spans="1:6" ht="15" customHeight="1" x14ac:dyDescent="0.2">
      <c r="A67" s="158"/>
      <c r="B67" s="144" t="s">
        <v>201</v>
      </c>
      <c r="C67" s="73" t="s">
        <v>115</v>
      </c>
      <c r="D67" s="15">
        <v>12</v>
      </c>
      <c r="E67" s="80"/>
      <c r="F67" s="99">
        <v>0.5</v>
      </c>
    </row>
    <row r="68" spans="1:6" ht="15" customHeight="1" x14ac:dyDescent="0.2">
      <c r="A68" s="158"/>
      <c r="B68" s="144" t="s">
        <v>121</v>
      </c>
      <c r="C68" s="78" t="s">
        <v>89</v>
      </c>
      <c r="D68" s="81">
        <v>4</v>
      </c>
      <c r="E68" s="80"/>
      <c r="F68" s="99">
        <v>0.5</v>
      </c>
    </row>
    <row r="69" spans="1:6" ht="15" customHeight="1" x14ac:dyDescent="0.2">
      <c r="A69" s="158"/>
      <c r="B69" s="147"/>
      <c r="C69" s="75" t="s">
        <v>116</v>
      </c>
      <c r="D69" s="81">
        <v>14</v>
      </c>
      <c r="E69" s="80"/>
      <c r="F69" s="99">
        <v>3</v>
      </c>
    </row>
    <row r="70" spans="1:6" ht="15" customHeight="1" x14ac:dyDescent="0.2">
      <c r="A70" s="158"/>
      <c r="B70" s="147"/>
      <c r="C70" s="36" t="s">
        <v>81</v>
      </c>
      <c r="D70" s="81"/>
      <c r="E70" s="80"/>
      <c r="F70" s="100">
        <f>SUM(F71:F73)</f>
        <v>6</v>
      </c>
    </row>
    <row r="71" spans="1:6" ht="15" customHeight="1" x14ac:dyDescent="0.2">
      <c r="A71" s="158"/>
      <c r="B71" s="144" t="s">
        <v>121</v>
      </c>
      <c r="C71" s="76" t="s">
        <v>99</v>
      </c>
      <c r="D71" s="81">
        <v>40</v>
      </c>
      <c r="E71" s="80"/>
      <c r="F71" s="99">
        <v>3</v>
      </c>
    </row>
    <row r="72" spans="1:6" s="14" customFormat="1" ht="15" customHeight="1" x14ac:dyDescent="0.2">
      <c r="A72" s="19"/>
      <c r="B72" s="144" t="s">
        <v>201</v>
      </c>
      <c r="C72" s="387" t="s">
        <v>90</v>
      </c>
      <c r="D72" s="81">
        <v>6</v>
      </c>
      <c r="E72" s="188"/>
      <c r="F72" s="189">
        <v>0.5</v>
      </c>
    </row>
    <row r="73" spans="1:6" s="14" customFormat="1" ht="15" customHeight="1" thickBot="1" x14ac:dyDescent="0.25">
      <c r="A73" s="19"/>
      <c r="B73" s="388" t="s">
        <v>201</v>
      </c>
      <c r="C73" s="137" t="s">
        <v>112</v>
      </c>
      <c r="D73" s="81">
        <v>8</v>
      </c>
      <c r="E73" s="137"/>
      <c r="F73" s="138">
        <v>2.5</v>
      </c>
    </row>
    <row r="75" spans="1:6" x14ac:dyDescent="0.2">
      <c r="C75" s="1" t="s">
        <v>379</v>
      </c>
    </row>
    <row r="76" spans="1:6" x14ac:dyDescent="0.2">
      <c r="C76" s="1" t="s">
        <v>380</v>
      </c>
    </row>
    <row r="77" spans="1:6" x14ac:dyDescent="0.2">
      <c r="C77" s="13"/>
      <c r="D77" s="40"/>
      <c r="E77" s="14"/>
    </row>
    <row r="78" spans="1:6" x14ac:dyDescent="0.2">
      <c r="C78" s="21"/>
      <c r="D78" s="40"/>
    </row>
    <row r="79" spans="1:6" x14ac:dyDescent="0.2">
      <c r="C79" s="21"/>
      <c r="D79" s="40"/>
    </row>
    <row r="80" spans="1:6" x14ac:dyDescent="0.2">
      <c r="C80" s="21"/>
      <c r="D80" s="65"/>
    </row>
    <row r="81" spans="3:6" x14ac:dyDescent="0.2">
      <c r="C81" s="21"/>
      <c r="D81" s="40"/>
      <c r="E81" s="40"/>
      <c r="F81" s="53"/>
    </row>
  </sheetData>
  <mergeCells count="5">
    <mergeCell ref="E11:E14"/>
    <mergeCell ref="F11:F14"/>
    <mergeCell ref="B7:C7"/>
    <mergeCell ref="C11:C13"/>
    <mergeCell ref="D11:D13"/>
  </mergeCells>
  <printOptions horizontalCentered="1" verticalCentered="1"/>
  <pageMargins left="0.25" right="0.25" top="0.75" bottom="0.75" header="0.3" footer="0.3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CFD6-D61D-4E7A-88D5-809FE6ADB753}">
  <sheetPr>
    <pageSetUpPr fitToPage="1"/>
  </sheetPr>
  <dimension ref="A1:S78"/>
  <sheetViews>
    <sheetView workbookViewId="0"/>
  </sheetViews>
  <sheetFormatPr baseColWidth="10" defaultRowHeight="12.75" x14ac:dyDescent="0.2"/>
  <cols>
    <col min="1" max="1" width="20.140625" customWidth="1"/>
    <col min="2" max="2" width="21.42578125" customWidth="1"/>
    <col min="3" max="3" width="66.140625" bestFit="1" customWidth="1"/>
    <col min="4" max="4" width="8.85546875" customWidth="1"/>
    <col min="5" max="6" width="7.140625" customWidth="1"/>
  </cols>
  <sheetData>
    <row r="1" spans="1:6" x14ac:dyDescent="0.2">
      <c r="B1" s="129"/>
      <c r="C1" s="42"/>
      <c r="D1" s="130"/>
      <c r="E1" s="42"/>
      <c r="F1" s="42"/>
    </row>
    <row r="2" spans="1:6" x14ac:dyDescent="0.2">
      <c r="B2" s="131"/>
      <c r="C2" s="14" t="s">
        <v>14</v>
      </c>
    </row>
    <row r="3" spans="1:6" x14ac:dyDescent="0.2">
      <c r="B3" s="131"/>
      <c r="D3" s="14" t="s">
        <v>212</v>
      </c>
    </row>
    <row r="4" spans="1:6" x14ac:dyDescent="0.2">
      <c r="B4" s="131"/>
      <c r="C4" s="40" t="s">
        <v>21</v>
      </c>
    </row>
    <row r="5" spans="1:6" ht="13.5" thickBot="1" x14ac:dyDescent="0.25">
      <c r="B5" s="131"/>
    </row>
    <row r="6" spans="1:6" x14ac:dyDescent="0.2">
      <c r="B6" s="41" t="s">
        <v>15</v>
      </c>
      <c r="C6" s="42"/>
      <c r="D6" s="43" t="s">
        <v>18</v>
      </c>
      <c r="E6" s="42"/>
      <c r="F6" s="42"/>
    </row>
    <row r="7" spans="1:6" ht="27.6" customHeight="1" x14ac:dyDescent="0.2">
      <c r="B7" s="414" t="s">
        <v>55</v>
      </c>
      <c r="C7" s="415"/>
      <c r="D7" s="14" t="s">
        <v>375</v>
      </c>
    </row>
    <row r="8" spans="1:6" x14ac:dyDescent="0.2">
      <c r="B8" s="44" t="s">
        <v>20</v>
      </c>
      <c r="D8" s="14" t="s">
        <v>376</v>
      </c>
    </row>
    <row r="9" spans="1:6" x14ac:dyDescent="0.2">
      <c r="B9" s="44"/>
      <c r="D9" s="14" t="s">
        <v>374</v>
      </c>
    </row>
    <row r="10" spans="1:6" ht="15.75" thickBot="1" x14ac:dyDescent="0.25">
      <c r="B10" s="45"/>
      <c r="C10" s="46"/>
      <c r="D10" s="46"/>
      <c r="E10" s="47"/>
      <c r="F10" s="47"/>
    </row>
    <row r="11" spans="1:6" ht="12.75" customHeight="1" x14ac:dyDescent="0.2">
      <c r="A11" s="425" t="s">
        <v>207</v>
      </c>
      <c r="B11" s="141"/>
      <c r="C11" s="402" t="s">
        <v>12</v>
      </c>
      <c r="D11" s="402" t="s">
        <v>11</v>
      </c>
      <c r="E11" s="402" t="s">
        <v>10</v>
      </c>
      <c r="F11" s="405" t="s">
        <v>0</v>
      </c>
    </row>
    <row r="12" spans="1:6" ht="12.75" customHeight="1" x14ac:dyDescent="0.2">
      <c r="A12" s="425"/>
      <c r="B12" s="142"/>
      <c r="C12" s="403"/>
      <c r="D12" s="403"/>
      <c r="E12" s="403"/>
      <c r="F12" s="406"/>
    </row>
    <row r="13" spans="1:6" ht="26.25" thickBot="1" x14ac:dyDescent="0.25">
      <c r="A13" s="425"/>
      <c r="B13" s="142" t="s">
        <v>13</v>
      </c>
      <c r="C13" s="408"/>
      <c r="D13" s="403"/>
      <c r="E13" s="403"/>
      <c r="F13" s="406"/>
    </row>
    <row r="14" spans="1:6" ht="13.5" thickBot="1" x14ac:dyDescent="0.25">
      <c r="A14" s="59"/>
      <c r="B14" s="143"/>
      <c r="C14" s="22" t="s">
        <v>216</v>
      </c>
      <c r="D14" s="23"/>
      <c r="E14" s="404"/>
      <c r="F14" s="407"/>
    </row>
    <row r="15" spans="1:6" ht="14.25" customHeight="1" x14ac:dyDescent="0.2">
      <c r="A15" s="59"/>
      <c r="B15" s="144"/>
      <c r="C15" s="24" t="s">
        <v>217</v>
      </c>
      <c r="D15" s="110"/>
      <c r="E15" s="82">
        <v>9</v>
      </c>
      <c r="F15" s="82">
        <f>SUM(F17:F25)</f>
        <v>18</v>
      </c>
    </row>
    <row r="16" spans="1:6" ht="14.25" customHeight="1" x14ac:dyDescent="0.2">
      <c r="A16" s="59"/>
      <c r="B16" s="144"/>
      <c r="C16" s="36" t="s">
        <v>218</v>
      </c>
      <c r="D16" s="110"/>
      <c r="E16" s="71"/>
      <c r="F16" s="83">
        <f>SUM(F17:F23)</f>
        <v>9.5</v>
      </c>
    </row>
    <row r="17" spans="1:6" ht="14.25" customHeight="1" x14ac:dyDescent="0.2">
      <c r="A17" s="80" t="s">
        <v>211</v>
      </c>
      <c r="B17" s="145"/>
      <c r="C17" s="165" t="s">
        <v>219</v>
      </c>
      <c r="D17" s="73">
        <v>16</v>
      </c>
      <c r="E17" s="71"/>
      <c r="F17" s="71">
        <v>3</v>
      </c>
    </row>
    <row r="18" spans="1:6" ht="14.25" customHeight="1" x14ac:dyDescent="0.2">
      <c r="A18" s="80" t="s">
        <v>211</v>
      </c>
      <c r="B18" s="145"/>
      <c r="C18" s="73" t="s">
        <v>220</v>
      </c>
      <c r="D18" s="73">
        <v>12</v>
      </c>
      <c r="E18" s="71"/>
      <c r="F18" s="84">
        <v>2</v>
      </c>
    </row>
    <row r="19" spans="1:6" ht="14.25" customHeight="1" x14ac:dyDescent="0.2">
      <c r="A19" s="80" t="s">
        <v>211</v>
      </c>
      <c r="B19" s="145" t="s">
        <v>221</v>
      </c>
      <c r="C19" s="56" t="s">
        <v>222</v>
      </c>
      <c r="D19" s="73">
        <v>12</v>
      </c>
      <c r="E19" s="71"/>
      <c r="F19" s="84">
        <v>1</v>
      </c>
    </row>
    <row r="20" spans="1:6" s="174" customFormat="1" ht="14.25" customHeight="1" x14ac:dyDescent="0.2">
      <c r="A20" s="169"/>
      <c r="B20" s="170" t="s">
        <v>223</v>
      </c>
      <c r="C20" s="171" t="s">
        <v>224</v>
      </c>
      <c r="D20" s="390">
        <v>12</v>
      </c>
      <c r="E20" s="85"/>
      <c r="F20" s="173">
        <v>1</v>
      </c>
    </row>
    <row r="21" spans="1:6" ht="14.45" customHeight="1" x14ac:dyDescent="0.2">
      <c r="A21" s="80" t="s">
        <v>211</v>
      </c>
      <c r="B21" s="145" t="s">
        <v>223</v>
      </c>
      <c r="C21" s="56" t="s">
        <v>225</v>
      </c>
      <c r="D21" s="73">
        <v>18</v>
      </c>
      <c r="E21" s="71"/>
      <c r="F21" s="84">
        <v>1</v>
      </c>
    </row>
    <row r="22" spans="1:6" ht="14.25" customHeight="1" x14ac:dyDescent="0.2">
      <c r="A22" s="80" t="s">
        <v>211</v>
      </c>
      <c r="B22" s="145" t="s">
        <v>221</v>
      </c>
      <c r="C22" s="56" t="s">
        <v>226</v>
      </c>
      <c r="D22" s="15">
        <v>16</v>
      </c>
      <c r="E22" s="71"/>
      <c r="F22" s="84">
        <v>1</v>
      </c>
    </row>
    <row r="23" spans="1:6" ht="14.25" customHeight="1" x14ac:dyDescent="0.2">
      <c r="A23" s="59"/>
      <c r="B23" s="144"/>
      <c r="C23" s="56" t="s">
        <v>228</v>
      </c>
      <c r="D23" s="15">
        <v>6</v>
      </c>
      <c r="E23" s="71"/>
      <c r="F23" s="84">
        <v>0.5</v>
      </c>
    </row>
    <row r="24" spans="1:6" ht="14.25" customHeight="1" x14ac:dyDescent="0.2">
      <c r="A24" s="59"/>
      <c r="B24" s="146"/>
      <c r="C24" s="56" t="s">
        <v>289</v>
      </c>
      <c r="D24" s="15">
        <v>4</v>
      </c>
      <c r="E24" s="71"/>
      <c r="F24" s="84">
        <v>0.5</v>
      </c>
    </row>
    <row r="25" spans="1:6" ht="14.25" customHeight="1" x14ac:dyDescent="0.2">
      <c r="A25" s="59"/>
      <c r="B25" s="147"/>
      <c r="C25" s="185" t="s">
        <v>290</v>
      </c>
      <c r="D25" s="51"/>
      <c r="E25" s="80"/>
      <c r="F25" s="100">
        <f>SUM(F27:F27)</f>
        <v>8</v>
      </c>
    </row>
    <row r="26" spans="1:6" ht="14.25" customHeight="1" x14ac:dyDescent="0.2">
      <c r="A26" s="59"/>
      <c r="B26" s="144" t="s">
        <v>291</v>
      </c>
      <c r="C26" s="56" t="s">
        <v>292</v>
      </c>
      <c r="D26" s="393">
        <v>62</v>
      </c>
      <c r="E26" s="80"/>
      <c r="F26" s="99">
        <v>8</v>
      </c>
    </row>
    <row r="27" spans="1:6" ht="14.25" customHeight="1" x14ac:dyDescent="0.2">
      <c r="A27" s="59"/>
      <c r="B27" s="175" t="s">
        <v>291</v>
      </c>
      <c r="C27" s="171" t="s">
        <v>293</v>
      </c>
      <c r="D27" s="394">
        <v>203</v>
      </c>
      <c r="E27" s="176"/>
      <c r="F27" s="168">
        <v>8</v>
      </c>
    </row>
    <row r="28" spans="1:6" s="174" customFormat="1" ht="14.25" customHeight="1" x14ac:dyDescent="0.2">
      <c r="A28" s="169"/>
      <c r="B28" s="175"/>
      <c r="C28" s="171" t="s">
        <v>294</v>
      </c>
      <c r="D28" s="391">
        <v>15</v>
      </c>
      <c r="E28" s="176"/>
      <c r="F28" s="168">
        <v>0</v>
      </c>
    </row>
    <row r="29" spans="1:6" ht="14.25" customHeight="1" x14ac:dyDescent="0.2">
      <c r="A29" s="59"/>
      <c r="B29" s="144"/>
      <c r="C29" s="56"/>
      <c r="D29" s="15"/>
      <c r="E29" s="71"/>
      <c r="F29" s="177"/>
    </row>
    <row r="30" spans="1:6" ht="14.25" customHeight="1" x14ac:dyDescent="0.2">
      <c r="A30" s="59"/>
      <c r="B30" s="178"/>
      <c r="C30" s="179" t="s">
        <v>233</v>
      </c>
      <c r="D30" s="121"/>
      <c r="E30" s="180">
        <v>7</v>
      </c>
      <c r="F30" s="181">
        <f>SUM(F32:F39)</f>
        <v>15</v>
      </c>
    </row>
    <row r="31" spans="1:6" ht="15.95" customHeight="1" x14ac:dyDescent="0.2">
      <c r="A31" s="59"/>
      <c r="B31" s="144"/>
      <c r="C31" s="36" t="s">
        <v>234</v>
      </c>
      <c r="D31" s="15"/>
      <c r="E31" s="88"/>
      <c r="F31" s="83">
        <f>SUM(F32:F37)</f>
        <v>6.5</v>
      </c>
    </row>
    <row r="32" spans="1:6" ht="15.95" customHeight="1" x14ac:dyDescent="0.2">
      <c r="A32" s="80" t="s">
        <v>211</v>
      </c>
      <c r="B32" s="144"/>
      <c r="C32" s="56" t="s">
        <v>235</v>
      </c>
      <c r="D32" s="15">
        <v>16</v>
      </c>
      <c r="E32" s="71"/>
      <c r="F32" s="71">
        <v>3</v>
      </c>
    </row>
    <row r="33" spans="1:6" ht="15.95" customHeight="1" x14ac:dyDescent="0.2">
      <c r="A33" s="80" t="s">
        <v>211</v>
      </c>
      <c r="B33" s="144" t="s">
        <v>236</v>
      </c>
      <c r="C33" s="56" t="s">
        <v>222</v>
      </c>
      <c r="D33" s="73">
        <v>12</v>
      </c>
      <c r="E33" s="71"/>
      <c r="F33" s="84">
        <v>1</v>
      </c>
    </row>
    <row r="34" spans="1:6" ht="15.95" customHeight="1" x14ac:dyDescent="0.2">
      <c r="A34" s="59"/>
      <c r="B34" s="144"/>
      <c r="C34" s="56" t="s">
        <v>224</v>
      </c>
      <c r="D34" s="73">
        <v>12</v>
      </c>
      <c r="E34" s="71"/>
      <c r="F34" s="84">
        <v>0.5</v>
      </c>
    </row>
    <row r="35" spans="1:6" ht="14.25" customHeight="1" x14ac:dyDescent="0.2">
      <c r="A35" s="80" t="s">
        <v>211</v>
      </c>
      <c r="B35" s="144"/>
      <c r="C35" s="56" t="s">
        <v>225</v>
      </c>
      <c r="D35" s="73">
        <v>12</v>
      </c>
      <c r="E35" s="71"/>
      <c r="F35" s="84">
        <v>0.5</v>
      </c>
    </row>
    <row r="36" spans="1:6" ht="12.95" customHeight="1" x14ac:dyDescent="0.2">
      <c r="A36" s="80" t="s">
        <v>211</v>
      </c>
      <c r="B36" s="144"/>
      <c r="C36" s="56" t="s">
        <v>226</v>
      </c>
      <c r="D36" s="15">
        <v>16</v>
      </c>
      <c r="E36" s="71"/>
      <c r="F36" s="84">
        <v>1</v>
      </c>
    </row>
    <row r="37" spans="1:6" ht="14.25" customHeight="1" x14ac:dyDescent="0.2">
      <c r="A37" s="59"/>
      <c r="B37" s="144"/>
      <c r="C37" s="56" t="s">
        <v>289</v>
      </c>
      <c r="D37" s="15">
        <v>4</v>
      </c>
      <c r="E37" s="71"/>
      <c r="F37" s="84">
        <v>0.5</v>
      </c>
    </row>
    <row r="38" spans="1:6" ht="14.25" customHeight="1" x14ac:dyDescent="0.2">
      <c r="A38" s="59"/>
      <c r="B38" s="178"/>
      <c r="C38" s="56" t="s">
        <v>228</v>
      </c>
      <c r="D38" s="15">
        <v>6</v>
      </c>
      <c r="E38" s="71"/>
      <c r="F38" s="84">
        <v>0.5</v>
      </c>
    </row>
    <row r="39" spans="1:6" ht="14.25" customHeight="1" x14ac:dyDescent="0.2">
      <c r="A39" s="59"/>
      <c r="B39" s="147"/>
      <c r="C39" s="185" t="s">
        <v>295</v>
      </c>
      <c r="D39" s="393"/>
      <c r="E39" s="80"/>
      <c r="F39" s="100">
        <v>8</v>
      </c>
    </row>
    <row r="40" spans="1:6" ht="14.25" customHeight="1" x14ac:dyDescent="0.2">
      <c r="A40" s="59"/>
      <c r="B40" s="175" t="s">
        <v>291</v>
      </c>
      <c r="C40" s="171" t="s">
        <v>293</v>
      </c>
      <c r="D40" s="394">
        <v>203</v>
      </c>
      <c r="E40" s="176"/>
      <c r="F40" s="168">
        <v>8</v>
      </c>
    </row>
    <row r="41" spans="1:6" ht="14.25" customHeight="1" x14ac:dyDescent="0.2">
      <c r="A41" s="59"/>
      <c r="B41" s="144" t="s">
        <v>291</v>
      </c>
      <c r="C41" s="56" t="s">
        <v>292</v>
      </c>
      <c r="D41" s="393">
        <v>62</v>
      </c>
      <c r="E41" s="80"/>
      <c r="F41" s="99">
        <v>8</v>
      </c>
    </row>
    <row r="42" spans="1:6" ht="14.25" customHeight="1" x14ac:dyDescent="0.2">
      <c r="A42" s="59"/>
      <c r="B42" s="178"/>
      <c r="C42" s="56" t="s">
        <v>294</v>
      </c>
      <c r="D42" s="15">
        <v>15</v>
      </c>
      <c r="E42" s="71"/>
      <c r="F42" s="177">
        <v>0</v>
      </c>
    </row>
    <row r="43" spans="1:6" ht="14.25" customHeight="1" x14ac:dyDescent="0.2">
      <c r="A43" s="59"/>
      <c r="B43" s="178"/>
      <c r="C43" s="56"/>
      <c r="D43" s="15"/>
      <c r="E43" s="71"/>
      <c r="F43" s="177"/>
    </row>
    <row r="44" spans="1:6" x14ac:dyDescent="0.2">
      <c r="A44" s="59"/>
      <c r="B44" s="178"/>
      <c r="C44" s="60" t="s">
        <v>296</v>
      </c>
      <c r="D44" s="62"/>
      <c r="E44" s="93">
        <v>7</v>
      </c>
      <c r="F44" s="94">
        <f>SUM(F46:F54)</f>
        <v>15</v>
      </c>
    </row>
    <row r="45" spans="1:6" x14ac:dyDescent="0.2">
      <c r="A45" s="59"/>
      <c r="B45" s="144"/>
      <c r="C45" s="36" t="s">
        <v>241</v>
      </c>
      <c r="D45" s="62">
        <v>0</v>
      </c>
      <c r="E45" s="63"/>
      <c r="F45" s="96">
        <f>SUM(F49:F52)</f>
        <v>5.5</v>
      </c>
    </row>
    <row r="46" spans="1:6" x14ac:dyDescent="0.2">
      <c r="A46" s="59"/>
      <c r="B46" s="144"/>
      <c r="C46" s="58" t="s">
        <v>224</v>
      </c>
      <c r="D46" s="62">
        <v>12</v>
      </c>
      <c r="E46" s="63"/>
      <c r="F46" s="335">
        <v>0.5</v>
      </c>
    </row>
    <row r="47" spans="1:6" x14ac:dyDescent="0.2">
      <c r="A47" s="80" t="s">
        <v>211</v>
      </c>
      <c r="B47" s="144"/>
      <c r="C47" s="58" t="s">
        <v>297</v>
      </c>
      <c r="D47" s="62">
        <v>12</v>
      </c>
      <c r="E47" s="63"/>
      <c r="F47" s="335">
        <v>0.5</v>
      </c>
    </row>
    <row r="48" spans="1:6" x14ac:dyDescent="0.2">
      <c r="A48" s="59"/>
      <c r="B48" s="144"/>
      <c r="C48" s="58" t="s">
        <v>298</v>
      </c>
      <c r="D48" s="62">
        <v>6</v>
      </c>
      <c r="E48" s="63"/>
      <c r="F48" s="335">
        <v>0.5</v>
      </c>
    </row>
    <row r="49" spans="1:6" x14ac:dyDescent="0.2">
      <c r="A49" s="59"/>
      <c r="B49" s="144" t="s">
        <v>254</v>
      </c>
      <c r="C49" s="57" t="s">
        <v>299</v>
      </c>
      <c r="D49" s="62">
        <v>16</v>
      </c>
      <c r="E49" s="80"/>
      <c r="F49" s="99">
        <v>1</v>
      </c>
    </row>
    <row r="50" spans="1:6" x14ac:dyDescent="0.2">
      <c r="A50" s="59"/>
      <c r="B50" s="144" t="s">
        <v>254</v>
      </c>
      <c r="C50" s="57" t="s">
        <v>300</v>
      </c>
      <c r="D50" s="62">
        <v>20</v>
      </c>
      <c r="E50" s="80"/>
      <c r="F50" s="99">
        <v>2</v>
      </c>
    </row>
    <row r="51" spans="1:6" x14ac:dyDescent="0.2">
      <c r="A51" s="59" t="s">
        <v>211</v>
      </c>
      <c r="B51" s="144" t="s">
        <v>254</v>
      </c>
      <c r="C51" s="57" t="s">
        <v>301</v>
      </c>
      <c r="D51" s="62">
        <v>22</v>
      </c>
      <c r="E51" s="80"/>
      <c r="F51" s="99">
        <v>2</v>
      </c>
    </row>
    <row r="52" spans="1:6" x14ac:dyDescent="0.2">
      <c r="A52" s="59"/>
      <c r="B52" s="144" t="s">
        <v>302</v>
      </c>
      <c r="C52" s="28" t="s">
        <v>303</v>
      </c>
      <c r="D52" s="62">
        <v>16</v>
      </c>
      <c r="E52" s="182"/>
      <c r="F52" s="183">
        <v>0.5</v>
      </c>
    </row>
    <row r="53" spans="1:6" x14ac:dyDescent="0.2">
      <c r="A53" s="59"/>
      <c r="B53" s="144"/>
      <c r="C53" s="28"/>
      <c r="D53" s="62"/>
      <c r="E53" s="182"/>
      <c r="F53" s="183"/>
    </row>
    <row r="54" spans="1:6" x14ac:dyDescent="0.2">
      <c r="A54" s="59"/>
      <c r="B54" s="147"/>
      <c r="C54" s="185" t="s">
        <v>304</v>
      </c>
      <c r="D54" s="395"/>
      <c r="E54" s="80"/>
      <c r="F54" s="100">
        <v>8</v>
      </c>
    </row>
    <row r="55" spans="1:6" x14ac:dyDescent="0.2">
      <c r="A55" s="59"/>
      <c r="B55" s="175" t="s">
        <v>291</v>
      </c>
      <c r="C55" s="171" t="s">
        <v>293</v>
      </c>
      <c r="D55" s="394">
        <v>203</v>
      </c>
      <c r="E55" s="176"/>
      <c r="F55" s="168">
        <v>8</v>
      </c>
    </row>
    <row r="56" spans="1:6" x14ac:dyDescent="0.2">
      <c r="A56" s="59"/>
      <c r="B56" s="144" t="s">
        <v>291</v>
      </c>
      <c r="C56" s="56" t="s">
        <v>292</v>
      </c>
      <c r="D56" s="393">
        <v>62</v>
      </c>
      <c r="E56" s="80"/>
      <c r="F56" s="99">
        <v>8</v>
      </c>
    </row>
    <row r="57" spans="1:6" x14ac:dyDescent="0.2">
      <c r="A57" s="59"/>
      <c r="B57" s="145"/>
      <c r="C57" s="56" t="s">
        <v>294</v>
      </c>
      <c r="D57" s="62">
        <v>15</v>
      </c>
      <c r="E57" s="182"/>
      <c r="F57" s="183">
        <v>0</v>
      </c>
    </row>
    <row r="58" spans="1:6" x14ac:dyDescent="0.2">
      <c r="A58" s="59"/>
      <c r="B58" s="145"/>
      <c r="C58" s="56"/>
      <c r="D58" s="62"/>
      <c r="E58" s="182"/>
      <c r="F58" s="183"/>
    </row>
    <row r="59" spans="1:6" x14ac:dyDescent="0.2">
      <c r="A59" s="59"/>
      <c r="B59" s="144"/>
      <c r="C59" s="61" t="s">
        <v>305</v>
      </c>
      <c r="D59" s="62"/>
      <c r="E59" s="184">
        <v>7</v>
      </c>
      <c r="F59" s="184">
        <f>SUM(F61:F68)</f>
        <v>14</v>
      </c>
    </row>
    <row r="60" spans="1:6" ht="13.5" customHeight="1" x14ac:dyDescent="0.2">
      <c r="A60" s="59"/>
      <c r="B60" s="144"/>
      <c r="C60" s="36" t="s">
        <v>250</v>
      </c>
      <c r="D60" s="62">
        <v>0</v>
      </c>
      <c r="E60" s="63"/>
      <c r="F60" s="96">
        <f>SUM(F61:F66)</f>
        <v>6</v>
      </c>
    </row>
    <row r="61" spans="1:6" ht="13.5" customHeight="1" x14ac:dyDescent="0.2">
      <c r="A61" s="59"/>
      <c r="B61" s="144"/>
      <c r="C61" s="58" t="s">
        <v>224</v>
      </c>
      <c r="D61" s="62">
        <v>12</v>
      </c>
      <c r="E61" s="63"/>
      <c r="F61" s="335">
        <v>0.5</v>
      </c>
    </row>
    <row r="62" spans="1:6" x14ac:dyDescent="0.2">
      <c r="A62" s="80" t="s">
        <v>211</v>
      </c>
      <c r="B62" s="144"/>
      <c r="C62" s="58" t="s">
        <v>306</v>
      </c>
      <c r="D62" s="62">
        <v>12</v>
      </c>
      <c r="E62" s="63"/>
      <c r="F62" s="335">
        <v>0.5</v>
      </c>
    </row>
    <row r="63" spans="1:6" x14ac:dyDescent="0.2">
      <c r="A63" s="80"/>
      <c r="B63" s="144"/>
      <c r="C63" s="56" t="s">
        <v>289</v>
      </c>
      <c r="D63" s="15">
        <v>4</v>
      </c>
      <c r="E63" s="71"/>
      <c r="F63" s="84">
        <v>0.5</v>
      </c>
    </row>
    <row r="64" spans="1:6" x14ac:dyDescent="0.2">
      <c r="A64" s="59"/>
      <c r="B64" s="144"/>
      <c r="C64" s="56" t="s">
        <v>228</v>
      </c>
      <c r="D64" s="15">
        <v>6</v>
      </c>
      <c r="E64" s="71"/>
      <c r="F64" s="84">
        <v>0.5</v>
      </c>
    </row>
    <row r="65" spans="1:6" x14ac:dyDescent="0.2">
      <c r="A65" s="59"/>
      <c r="B65" s="144" t="s">
        <v>246</v>
      </c>
      <c r="C65" s="57" t="s">
        <v>307</v>
      </c>
      <c r="D65" s="62">
        <v>16</v>
      </c>
      <c r="E65" s="80"/>
      <c r="F65" s="99">
        <v>2</v>
      </c>
    </row>
    <row r="66" spans="1:6" x14ac:dyDescent="0.2">
      <c r="A66" s="59"/>
      <c r="B66" s="144" t="s">
        <v>302</v>
      </c>
      <c r="C66" s="28" t="s">
        <v>303</v>
      </c>
      <c r="D66" s="62">
        <v>16</v>
      </c>
      <c r="E66" s="80"/>
      <c r="F66" s="99">
        <v>2</v>
      </c>
    </row>
    <row r="67" spans="1:6" x14ac:dyDescent="0.2">
      <c r="A67" s="59"/>
      <c r="B67" s="144"/>
      <c r="C67" s="28"/>
      <c r="D67" s="51"/>
      <c r="E67" s="80"/>
      <c r="F67" s="99"/>
    </row>
    <row r="68" spans="1:6" x14ac:dyDescent="0.2">
      <c r="A68" s="59"/>
      <c r="B68" s="147"/>
      <c r="C68" s="185" t="s">
        <v>308</v>
      </c>
      <c r="D68" s="62"/>
      <c r="E68" s="80"/>
      <c r="F68" s="100">
        <v>8</v>
      </c>
    </row>
    <row r="69" spans="1:6" x14ac:dyDescent="0.2">
      <c r="A69" s="59"/>
      <c r="B69" s="144" t="s">
        <v>291</v>
      </c>
      <c r="C69" s="56" t="s">
        <v>293</v>
      </c>
      <c r="D69" s="393">
        <v>203</v>
      </c>
      <c r="E69" s="80"/>
      <c r="F69" s="99">
        <v>8</v>
      </c>
    </row>
    <row r="70" spans="1:6" x14ac:dyDescent="0.2">
      <c r="A70" s="59"/>
      <c r="B70" s="144" t="s">
        <v>291</v>
      </c>
      <c r="C70" s="56" t="s">
        <v>292</v>
      </c>
      <c r="D70" s="393">
        <v>62</v>
      </c>
      <c r="E70" s="80"/>
      <c r="F70" s="99">
        <v>8</v>
      </c>
    </row>
    <row r="71" spans="1:6" x14ac:dyDescent="0.2">
      <c r="A71" s="59"/>
      <c r="B71" s="186"/>
      <c r="C71" s="187" t="s">
        <v>294</v>
      </c>
      <c r="D71" s="396">
        <v>15</v>
      </c>
      <c r="E71" s="188"/>
      <c r="F71" s="189"/>
    </row>
    <row r="72" spans="1:6" ht="13.5" thickBot="1" x14ac:dyDescent="0.25">
      <c r="A72" s="333"/>
      <c r="B72" s="334"/>
      <c r="C72" s="333"/>
      <c r="D72" s="333"/>
      <c r="E72" s="333"/>
      <c r="F72" s="333"/>
    </row>
    <row r="74" spans="1:6" x14ac:dyDescent="0.2">
      <c r="C74" t="s">
        <v>379</v>
      </c>
    </row>
    <row r="75" spans="1:6" x14ac:dyDescent="0.2">
      <c r="C75" t="s">
        <v>380</v>
      </c>
    </row>
    <row r="77" spans="1:6" x14ac:dyDescent="0.2">
      <c r="C77" s="21"/>
      <c r="D77" s="21"/>
    </row>
    <row r="78" spans="1:6" x14ac:dyDescent="0.2">
      <c r="C78" s="21"/>
      <c r="D78" s="1"/>
      <c r="E78" s="40"/>
      <c r="F78" s="163"/>
    </row>
  </sheetData>
  <mergeCells count="6">
    <mergeCell ref="B7:C7"/>
    <mergeCell ref="A11:A13"/>
    <mergeCell ref="C11:C13"/>
    <mergeCell ref="D11:D13"/>
    <mergeCell ref="E11:E14"/>
    <mergeCell ref="F11:F14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12</vt:i4>
      </vt:variant>
    </vt:vector>
  </HeadingPairs>
  <TitlesOfParts>
    <vt:vector size="28" baseType="lpstr">
      <vt:lpstr>Semestre 1</vt:lpstr>
      <vt:lpstr>Semestre 2</vt:lpstr>
      <vt:lpstr>semestre 3 MDEE </vt:lpstr>
      <vt:lpstr>semestre 4 MDEE</vt:lpstr>
      <vt:lpstr>semestre 5 MDEE  </vt:lpstr>
      <vt:lpstr>semestre 6 MDEE   </vt:lpstr>
      <vt:lpstr>semestre 3 BI</vt:lpstr>
      <vt:lpstr>semestre 4 BI</vt:lpstr>
      <vt:lpstr>Semestre 5 BI</vt:lpstr>
      <vt:lpstr>Semestre 6 BI</vt:lpstr>
      <vt:lpstr>Semestre 3 BDMRC</vt:lpstr>
      <vt:lpstr>Semestre 4 BDMRC</vt:lpstr>
      <vt:lpstr>Semestre 5 BDRMC</vt:lpstr>
      <vt:lpstr>Semestre 6 BDMRC</vt:lpstr>
      <vt:lpstr>Semestre 1 BDMRC</vt:lpstr>
      <vt:lpstr>Semestre 2 BDMRC</vt:lpstr>
      <vt:lpstr>'Semestre 1'!Zone_d_impression</vt:lpstr>
      <vt:lpstr>'Semestre 2'!Zone_d_impression</vt:lpstr>
      <vt:lpstr>'Semestre 3 BDMRC'!Zone_d_impression</vt:lpstr>
      <vt:lpstr>'semestre 3 BI'!Zone_d_impression</vt:lpstr>
      <vt:lpstr>'semestre 3 MDEE '!Zone_d_impression</vt:lpstr>
      <vt:lpstr>'Semestre 4 BDMRC'!Zone_d_impression</vt:lpstr>
      <vt:lpstr>'semestre 4 BI'!Zone_d_impression</vt:lpstr>
      <vt:lpstr>'semestre 4 MDEE'!Zone_d_impression</vt:lpstr>
      <vt:lpstr>'Semestre 5 BDRMC'!Zone_d_impression</vt:lpstr>
      <vt:lpstr>'semestre 5 MDEE  '!Zone_d_impression</vt:lpstr>
      <vt:lpstr>'Semestre 6 BDMRC'!Zone_d_impression</vt:lpstr>
      <vt:lpstr>'semestre 6 MDEE   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2023-08-28T08:44:57Z</cp:lastPrinted>
  <dcterms:created xsi:type="dcterms:W3CDTF">2004-01-19T09:07:25Z</dcterms:created>
  <dcterms:modified xsi:type="dcterms:W3CDTF">2023-11-30T15:05:06Z</dcterms:modified>
</cp:coreProperties>
</file>