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réations\1. Graphisme\2023-11-23 - Programme MCCC BUT\SD\"/>
    </mc:Choice>
  </mc:AlternateContent>
  <xr:revisionPtr revIDLastSave="0" documentId="13_ncr:1_{3B5AD1DA-C298-486B-850A-6F8CB2785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mestre 1 " sheetId="2" r:id="rId1"/>
    <sheet name="semestre 2" sheetId="6" r:id="rId2"/>
    <sheet name="S3 EMS" sheetId="9" r:id="rId3"/>
    <sheet name="S4 EMS" sheetId="10" r:id="rId4"/>
    <sheet name="S3 VCOD" sheetId="7" r:id="rId5"/>
    <sheet name="S4 VCOD" sheetId="8" r:id="rId6"/>
    <sheet name="S5 EMS" sheetId="13" r:id="rId7"/>
    <sheet name="S6 EMS" sheetId="14" r:id="rId8"/>
    <sheet name="S5 VCOD" sheetId="11" r:id="rId9"/>
    <sheet name="S6 VCOD" sheetId="12" r:id="rId10"/>
  </sheets>
  <definedNames>
    <definedName name="_xlnm.Print_Area" localSheetId="0">'semestre 1 '!$A$3:$G$57</definedName>
    <definedName name="_xlnm.Print_Area" localSheetId="1">'semestre 2'!$A$3:$G$57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4" l="1"/>
  <c r="G27" i="14"/>
  <c r="G18" i="14"/>
  <c r="G10" i="14"/>
  <c r="G36" i="12"/>
  <c r="G27" i="12"/>
  <c r="G18" i="12"/>
  <c r="G29" i="13"/>
  <c r="G29" i="11"/>
  <c r="F36" i="14"/>
  <c r="F27" i="14"/>
  <c r="F46" i="14" s="1"/>
  <c r="F18" i="14"/>
  <c r="F10" i="14"/>
  <c r="F40" i="13"/>
  <c r="F29" i="13"/>
  <c r="F19" i="13"/>
  <c r="F10" i="13"/>
  <c r="F36" i="12"/>
  <c r="F27" i="12"/>
  <c r="F18" i="12"/>
  <c r="F10" i="12"/>
  <c r="F46" i="12"/>
  <c r="F40" i="11"/>
  <c r="F29" i="11"/>
  <c r="F19" i="11"/>
  <c r="F10" i="11"/>
  <c r="G40" i="13"/>
  <c r="G19" i="13"/>
  <c r="G10" i="13"/>
  <c r="G10" i="12"/>
  <c r="G46" i="12" s="1"/>
  <c r="G40" i="11"/>
  <c r="G10" i="11"/>
  <c r="G51" i="11" s="1"/>
  <c r="G19" i="11"/>
  <c r="E35" i="12"/>
  <c r="G47" i="10"/>
  <c r="G43" i="10"/>
  <c r="G42" i="10" s="1"/>
  <c r="G36" i="10"/>
  <c r="G31" i="10"/>
  <c r="G30" i="10" s="1"/>
  <c r="G24" i="10"/>
  <c r="G20" i="10"/>
  <c r="G11" i="10"/>
  <c r="G10" i="10" s="1"/>
  <c r="G14" i="10"/>
  <c r="G54" i="9"/>
  <c r="G50" i="9"/>
  <c r="G49" i="9" s="1"/>
  <c r="G42" i="9"/>
  <c r="G35" i="9" s="1"/>
  <c r="G36" i="9"/>
  <c r="G28" i="9"/>
  <c r="G24" i="9"/>
  <c r="G23" i="9" s="1"/>
  <c r="G17" i="9"/>
  <c r="G11" i="9"/>
  <c r="G10" i="9" s="1"/>
  <c r="G48" i="8"/>
  <c r="G43" i="8"/>
  <c r="G36" i="8"/>
  <c r="G31" i="8"/>
  <c r="G30" i="8" s="1"/>
  <c r="G25" i="8"/>
  <c r="G21" i="8"/>
  <c r="G20" i="8" s="1"/>
  <c r="G14" i="8"/>
  <c r="G11" i="8"/>
  <c r="G54" i="7"/>
  <c r="G50" i="7"/>
  <c r="G49" i="7" s="1"/>
  <c r="G42" i="7"/>
  <c r="G36" i="7"/>
  <c r="G35" i="7" s="1"/>
  <c r="G28" i="7"/>
  <c r="G24" i="7"/>
  <c r="G23" i="7" s="1"/>
  <c r="G17" i="7"/>
  <c r="G11" i="7"/>
  <c r="G10" i="7" s="1"/>
  <c r="G35" i="6"/>
  <c r="G41" i="6"/>
  <c r="G36" i="6"/>
  <c r="G22" i="6"/>
  <c r="G29" i="6"/>
  <c r="G23" i="6"/>
  <c r="G10" i="6"/>
  <c r="G56" i="6" s="1"/>
  <c r="G17" i="6"/>
  <c r="G11" i="6"/>
  <c r="G34" i="2"/>
  <c r="G41" i="2"/>
  <c r="G35" i="2"/>
  <c r="G29" i="2"/>
  <c r="G23" i="2"/>
  <c r="G22" i="2"/>
  <c r="G10" i="2"/>
  <c r="G56" i="2" s="1"/>
  <c r="G17" i="2"/>
  <c r="G11" i="2"/>
  <c r="E34" i="7"/>
  <c r="E48" i="7"/>
  <c r="G10" i="8"/>
  <c r="F51" i="11" l="1"/>
  <c r="G46" i="14"/>
  <c r="F50" i="13"/>
  <c r="G50" i="13"/>
  <c r="G42" i="8"/>
  <c r="G54" i="8" s="1"/>
  <c r="G59" i="7"/>
  <c r="G19" i="10"/>
  <c r="G53" i="10" s="1"/>
  <c r="G59" i="9"/>
</calcChain>
</file>

<file path=xl/sharedStrings.xml><?xml version="1.0" encoding="utf-8"?>
<sst xmlns="http://schemas.openxmlformats.org/spreadsheetml/2006/main" count="800" uniqueCount="204">
  <si>
    <t>Coef</t>
  </si>
  <si>
    <t>Credits</t>
  </si>
  <si>
    <r>
      <t xml:space="preserve"> ORGANISATION DES ENSEIGNEMENTS ET CONTROLE CONTINU DES CONNAISSANCES</t>
    </r>
    <r>
      <rPr>
        <sz val="11"/>
        <rFont val="Times New Roman"/>
        <family val="1"/>
      </rPr>
      <t xml:space="preserve">              </t>
    </r>
    <r>
      <rPr>
        <sz val="10"/>
        <rFont val="Times New Roman"/>
        <family val="1"/>
      </rPr>
      <t/>
    </r>
  </si>
  <si>
    <t>Nb
d'heures</t>
  </si>
  <si>
    <t>UNITES D'ENSEIGNEMENT
ET MODULES</t>
  </si>
  <si>
    <t>CODE
ETAPE</t>
  </si>
  <si>
    <t>SEMESTRE 1</t>
  </si>
  <si>
    <t>Compétence 1</t>
  </si>
  <si>
    <t>Pôle Ressources UE1.1</t>
  </si>
  <si>
    <t>Pôle SAE UE1.1</t>
  </si>
  <si>
    <t>Compétence 2</t>
  </si>
  <si>
    <t>UE1.1</t>
  </si>
  <si>
    <t>Compétence 3</t>
  </si>
  <si>
    <t>UE2.1</t>
  </si>
  <si>
    <t>UE3.1</t>
  </si>
  <si>
    <t>Pôle Ressources UE2.1</t>
  </si>
  <si>
    <t>Pôle SAE UE2.1</t>
  </si>
  <si>
    <t>Eléments
communs à plusieurs parcours</t>
  </si>
  <si>
    <t xml:space="preserve">Parcours : </t>
  </si>
  <si>
    <t>Modalités : cycle initial</t>
  </si>
  <si>
    <t>Eléments
communs à plusieurs UE (note commune)</t>
  </si>
  <si>
    <t>IUT2 / EUT</t>
  </si>
  <si>
    <t xml:space="preserve">SAÉ 1.01 Reporting à partir de données stockées dans un SGBD relationnel </t>
  </si>
  <si>
    <t xml:space="preserve">SAÉ 1.02 Ecriture et lecture de fichiers de données </t>
  </si>
  <si>
    <t>SAÉ 1.03 Préparation et synthèse d'un tableau de données en vue d'une analyse exploratoire simple</t>
  </si>
  <si>
    <t>Pôle Ressources UE3.1</t>
  </si>
  <si>
    <t xml:space="preserve">SAÉ 1.04 Apprendre en situation la production de données en entreprise </t>
  </si>
  <si>
    <t xml:space="preserve">SAÉ 1.05 Présentation en anglais d'un territoire économique et culturel </t>
  </si>
  <si>
    <t xml:space="preserve">SAÉ 1.06 Mise en oeuvre d'une enquête </t>
  </si>
  <si>
    <t>Portfolio</t>
  </si>
  <si>
    <t xml:space="preserve">R1.01 Tableur et reporting </t>
  </si>
  <si>
    <t xml:space="preserve">R1.02 Bases de données relationnelles 1 </t>
  </si>
  <si>
    <t xml:space="preserve">R1.03 Bases de la programmation 1 </t>
  </si>
  <si>
    <t xml:space="preserve">R1.04 Statistique descriptive 1 </t>
  </si>
  <si>
    <t xml:space="preserve">R1.05 Probabilités 1 </t>
  </si>
  <si>
    <t xml:space="preserve">R1.06 Mathématiques - analyse </t>
  </si>
  <si>
    <t xml:space="preserve">R1.07 Initiation à l'anglais de spécialité </t>
  </si>
  <si>
    <t xml:space="preserve">R1.08 Communication de l'information et recherche documentaire </t>
  </si>
  <si>
    <t xml:space="preserve">R1.09 Découverte des données de l'environnement entrepreunarial et économique </t>
  </si>
  <si>
    <t xml:space="preserve">R1.10 Projet Personnel et Professionnel 1 </t>
  </si>
  <si>
    <t>R1.0 Accueil</t>
  </si>
  <si>
    <t>R1.11 Semaine internationale</t>
  </si>
  <si>
    <t>SEMESTRE 2</t>
  </si>
  <si>
    <t xml:space="preserve">SAÉ 2.01 Conception et implémentation d'une base de données </t>
  </si>
  <si>
    <t xml:space="preserve">SAÉ 2.02 Estimation par échantillonnage </t>
  </si>
  <si>
    <t xml:space="preserve">SAÉ 2.03 Régression sur données réelles </t>
  </si>
  <si>
    <t>UE3.3</t>
  </si>
  <si>
    <t xml:space="preserve">SAÉ 2.04 Datavisualisation </t>
  </si>
  <si>
    <t xml:space="preserve">SAÉ 2.05 Construction et présentation d'indicateurs de performance </t>
  </si>
  <si>
    <t xml:space="preserve">SAÉ 2.06 Analyse de données, reporting et datavisualisation </t>
  </si>
  <si>
    <t xml:space="preserve">R2.01 Reporting et Datavisualisation </t>
  </si>
  <si>
    <t xml:space="preserve">R2.02 Bases de données relationnelles 2 </t>
  </si>
  <si>
    <t xml:space="preserve">R2.03 Bases de la programmation 2 </t>
  </si>
  <si>
    <t xml:space="preserve">R2.04 Programmation statistique </t>
  </si>
  <si>
    <t xml:space="preserve">R2.05 Statistique descriptive 2 </t>
  </si>
  <si>
    <t xml:space="preserve">R2.06 Probabilités 2 </t>
  </si>
  <si>
    <t xml:space="preserve">R2.07 Bases de l'algèbre </t>
  </si>
  <si>
    <t xml:space="preserve">R2.08 Statistique inférentielle </t>
  </si>
  <si>
    <t xml:space="preserve">R2.09 Approfondissement de l'anglais de spécialité </t>
  </si>
  <si>
    <t xml:space="preserve">R2.10 Communication et sémiologie </t>
  </si>
  <si>
    <t xml:space="preserve">R2.11 Étude des données de l'environnement entrepreunarial et économique </t>
  </si>
  <si>
    <t xml:space="preserve">R2.12 Projet Personnel et Professionnel 2 </t>
  </si>
  <si>
    <t>Commun 3 UE</t>
  </si>
  <si>
    <t>Parcours : VCOD - Visualisation, Conception d'Outils Décisionnels</t>
  </si>
  <si>
    <t>UE1.2</t>
  </si>
  <si>
    <t>UE2.2</t>
  </si>
  <si>
    <t>UE3.2</t>
  </si>
  <si>
    <t>UE1.3</t>
  </si>
  <si>
    <t>UE2.3</t>
  </si>
  <si>
    <t>Compétence 4</t>
  </si>
  <si>
    <t>UE4.3</t>
  </si>
  <si>
    <t xml:space="preserve">R3.01 Utilisation avancée d'outils de reporting </t>
  </si>
  <si>
    <t xml:space="preserve">R3.02 Systèmes d'information décisionnels </t>
  </si>
  <si>
    <t xml:space="preserve">R3.03 Technologies web </t>
  </si>
  <si>
    <t xml:space="preserve">R3.04 Programmation statistique automatisée </t>
  </si>
  <si>
    <t>Pôle Ressources UE1.3</t>
  </si>
  <si>
    <t>Pôle Ressources UE1.2</t>
  </si>
  <si>
    <t>Pôle Ressources UE2.2</t>
  </si>
  <si>
    <t>Pôle Ressources UE3.2</t>
  </si>
  <si>
    <t>Pôle SAE UE1.2</t>
  </si>
  <si>
    <t>Pôle SAE UE2.2</t>
  </si>
  <si>
    <t>Pôle SAE UE3.2</t>
  </si>
  <si>
    <t>Pôle SAE UE1.3</t>
  </si>
  <si>
    <t>Pôle Ressources UE2.3</t>
  </si>
  <si>
    <t>Pôle SAE UE2.3</t>
  </si>
  <si>
    <t>SAÉ 3.VCOD.01 Collecte automatisée de données web</t>
  </si>
  <si>
    <t xml:space="preserve">SAÉ 3.02 Intégration de données dans un datawarehouse </t>
  </si>
  <si>
    <t xml:space="preserve">R3.05 Algèbre linéaire </t>
  </si>
  <si>
    <t xml:space="preserve">R3.06 Tests d’hypothèses pour l’analyse bi-variée </t>
  </si>
  <si>
    <t xml:space="preserve">SAÉ 3.03 Description et prévision de données temporelles </t>
  </si>
  <si>
    <t xml:space="preserve">R3.07 Anglais professionnel </t>
  </si>
  <si>
    <t xml:space="preserve">R3.08 Communication organisationnelle et professionnelle </t>
  </si>
  <si>
    <t xml:space="preserve">R3.09 Les données de l’environnement entrepreneurial et économique pour l’aide à la décision </t>
  </si>
  <si>
    <t>Pôle Ressources UE3.3</t>
  </si>
  <si>
    <t>Pôle SAE UE3.3</t>
  </si>
  <si>
    <t xml:space="preserve">SAÉ 3.VCOD.04 Conformité réglementaire pour traiter des données </t>
  </si>
  <si>
    <t>Pôle Ressources UE4.3</t>
  </si>
  <si>
    <t>Pôle SAE UE4.3</t>
  </si>
  <si>
    <t xml:space="preserve">R3.VCOD.10 Programmation objet </t>
  </si>
  <si>
    <t>R3.12 Semaine internationale</t>
  </si>
  <si>
    <t>R3.VCOD.11 Projet Personnel et Professionnel 3</t>
  </si>
  <si>
    <t xml:space="preserve">Portfolio </t>
  </si>
  <si>
    <t>R3.13 Domaines d'application</t>
  </si>
  <si>
    <r>
      <t xml:space="preserve"> ORGANISATION DES ENSEIGNEMENTS ET CONTROLE CONTINU DES CONNAISSANCES</t>
    </r>
    <r>
      <rPr>
        <sz val="10"/>
        <rFont val="Arial"/>
        <family val="2"/>
      </rPr>
      <t xml:space="preserve">              </t>
    </r>
    <r>
      <rPr>
        <sz val="10"/>
        <rFont val="Times New Roman"/>
        <family val="1"/>
      </rPr>
      <t/>
    </r>
  </si>
  <si>
    <t>EMS</t>
  </si>
  <si>
    <t>Commun 4 UE</t>
  </si>
  <si>
    <t>Parcours : EMS - Exploration, Modélisation statistique</t>
  </si>
  <si>
    <t>SEMESTRE 3</t>
  </si>
  <si>
    <t>SEMESTRE 4</t>
  </si>
  <si>
    <t xml:space="preserve">SAÉ 3.EMS.01 Recueil et analyse de données par échantillonnage ou plan d'expérience </t>
  </si>
  <si>
    <t>VCOD</t>
  </si>
  <si>
    <t xml:space="preserve">R3.EMS.10 Techniques de sondage et méthodologie d’enquête </t>
  </si>
  <si>
    <t xml:space="preserve">SAÉ 3.EMS.04 Conformité réglementaire pour traiter des données </t>
  </si>
  <si>
    <t>R3.EMS.11 Projet Personnel et Professionnel 3</t>
  </si>
  <si>
    <t>UE1.4</t>
  </si>
  <si>
    <t>UE2.4</t>
  </si>
  <si>
    <t>UE3.4</t>
  </si>
  <si>
    <t>UE4.4</t>
  </si>
  <si>
    <t>Pôle Ressources UE1.4</t>
  </si>
  <si>
    <t>Pôle SAE UE1.4</t>
  </si>
  <si>
    <t>Pôle Ressources UE2.4</t>
  </si>
  <si>
    <t>Pôle SAE UE2.4</t>
  </si>
  <si>
    <t>Pôle Ressources UE3.4</t>
  </si>
  <si>
    <t>Pôle SAE UE3.4</t>
  </si>
  <si>
    <t>Pôle Ressources UE4.4</t>
  </si>
  <si>
    <t>Pôle SAE UE4.4</t>
  </si>
  <si>
    <t xml:space="preserve">R4.01 Automatisation et test en programmation </t>
  </si>
  <si>
    <t>R4.07 Projet Personnel et Professionnel 4</t>
  </si>
  <si>
    <t xml:space="preserve">SAÉ 4.VCOD.01 Développement d'un composant d'une solution décisionnelle </t>
  </si>
  <si>
    <t xml:space="preserve">SAÉ 4.02 Reporting d'une analyse multivariée </t>
  </si>
  <si>
    <t>Stage</t>
  </si>
  <si>
    <t xml:space="preserve">R4.02 Méthodes factorielles </t>
  </si>
  <si>
    <t xml:space="preserve">R4.03 Classification automatique </t>
  </si>
  <si>
    <t xml:space="preserve">R4.04 Anglais scientifique et argumentation </t>
  </si>
  <si>
    <t xml:space="preserve">R4.05 Communication scientifique et argumentation </t>
  </si>
  <si>
    <t xml:space="preserve">R4.06 Exploration et valorisation de la donnée dans un cadre juridique et économique </t>
  </si>
  <si>
    <t xml:space="preserve">R4.VCOD.08 Préparation/Intégration de données </t>
  </si>
  <si>
    <t xml:space="preserve">R4.VCOD.09 Programmation web </t>
  </si>
  <si>
    <t xml:space="preserve">SAÉ 4.EMS.01 Expliquer ou prédire une variable quantitative à partir de plusieurs facteurs </t>
  </si>
  <si>
    <t xml:space="preserve">R4.EMS.08 Modèle linéaire </t>
  </si>
  <si>
    <t>UE1 - UE 2 - UE 3</t>
  </si>
  <si>
    <t>UE1 -  UE 3</t>
  </si>
  <si>
    <t>UE2 - UE3</t>
  </si>
  <si>
    <t>UE 1 - UE 2 - UE 3</t>
  </si>
  <si>
    <t>UE 1 - UE 3</t>
  </si>
  <si>
    <t>UE 2 - UE 3</t>
  </si>
  <si>
    <t>UE 1 - UE 3 - UE 4</t>
  </si>
  <si>
    <t>UE 2 - UE 3 - UE 4</t>
  </si>
  <si>
    <t>BUT : SD</t>
  </si>
  <si>
    <t>UE1.5</t>
  </si>
  <si>
    <t>Pôle Ressources UE1.5</t>
  </si>
  <si>
    <t>Pôle SAE UE1.5</t>
  </si>
  <si>
    <t>UE2.5</t>
  </si>
  <si>
    <t>Pôle Ressources UE2.5</t>
  </si>
  <si>
    <t>Pôle SAE UE2.5</t>
  </si>
  <si>
    <t>UE3.5</t>
  </si>
  <si>
    <t>Pôle Ressources UE3.5</t>
  </si>
  <si>
    <t>Pôle SAE UE3.5</t>
  </si>
  <si>
    <t>UE4.5</t>
  </si>
  <si>
    <t>Pôle Ressources UE4.5</t>
  </si>
  <si>
    <t>Pôle SAE UE4.5</t>
  </si>
  <si>
    <t>R5.01 : Bases de données NoSQL</t>
  </si>
  <si>
    <t xml:space="preserve">R5.05 Projet Personnel et Professionnel </t>
  </si>
  <si>
    <t>R5.VCOD.06 : Développement logiciel</t>
  </si>
  <si>
    <t>R5.VCOD.07 : Programmation web pour la visualisation</t>
  </si>
  <si>
    <t>SAÉ 5.VCOD.01 : Analyse et conception d’un outil décisionnel</t>
  </si>
  <si>
    <t>SAÉ 5.02 : Migration de données vers ou depuis un environnement NoSQL</t>
  </si>
  <si>
    <t>R5.02 : Data mining</t>
  </si>
  <si>
    <t>SAÉ 5.03 : Mise en oeuvre d’un processus de Datamining</t>
  </si>
  <si>
    <t>R5.03 : Anglais pour la coopération internationale et enjeux internationaux des données</t>
  </si>
  <si>
    <t>R5.04 : Communication des données, éthique et responsabilité</t>
  </si>
  <si>
    <t>SAÉ 5.EMS.01 : Mener une étude statistique dans un domaine d’application</t>
  </si>
  <si>
    <t>R5.EMS.06 : Modélisation statistique avancée</t>
  </si>
  <si>
    <t>SEMESTRE 5</t>
  </si>
  <si>
    <t>SEMESTRE 6</t>
  </si>
  <si>
    <t>UE1.6</t>
  </si>
  <si>
    <t>UE2.6</t>
  </si>
  <si>
    <t>UE3.6</t>
  </si>
  <si>
    <t>UE4.6</t>
  </si>
  <si>
    <t>Pôle Ressources UE1.6</t>
  </si>
  <si>
    <t>Pôle SAE UE1.6</t>
  </si>
  <si>
    <t>Pôle Ressources UE2.6</t>
  </si>
  <si>
    <t>Pôle SAE UE2.6</t>
  </si>
  <si>
    <t>Pôle Ressources UE3.6</t>
  </si>
  <si>
    <t>Pôle SAE UE3.6</t>
  </si>
  <si>
    <t>Pôle Ressources UE4.6</t>
  </si>
  <si>
    <t>Pôle SAE UE4.6</t>
  </si>
  <si>
    <t>R6.01 : Big Data : enjeux, stockage et extraction</t>
  </si>
  <si>
    <t>R6.VCOD.05 : Approfondissement en Big Data</t>
  </si>
  <si>
    <t>R6.02 : Méthodes statistiques pour le Big Data</t>
  </si>
  <si>
    <t>R6.03 : Anglais pour la communication d’entreprise</t>
  </si>
  <si>
    <t>R6.04 : Communication pour le management</t>
  </si>
  <si>
    <t>SAÉ 6.EMS.01 : Modélisation statistique pour les données complexes et le Big Data</t>
  </si>
  <si>
    <t>R6.EMS.05 : Apprentissage statistique pour l’IA</t>
  </si>
  <si>
    <t>Année Universitaire : 2023 - 2024</t>
  </si>
  <si>
    <t>R4.10 Renforcement Informatique 1</t>
  </si>
  <si>
    <t>R4.10 Renforcement Mathématiques 1</t>
  </si>
  <si>
    <t>R5.VCOD.08 : Renforcement informatique 2</t>
  </si>
  <si>
    <t>R6.VCOD.06 : Renforcement informatique 3</t>
  </si>
  <si>
    <t>R5.EMS.07 : Renforcement mathématiques 2</t>
  </si>
  <si>
    <t>R6.EMS.06 : Renforcement Mathématiques 3</t>
  </si>
  <si>
    <t>S6.VCOD.01 : Développement et test d’un outil décisionnel</t>
  </si>
  <si>
    <t>Validé par le conseil de l’IUT2 le 21 septembre 2023</t>
  </si>
  <si>
    <t>Validé par le conseil de l’EUT le 26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</si>
</sst>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6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0" fontId="15" fillId="0" borderId="0" xfId="0" applyFont="1"/>
    <xf numFmtId="0" fontId="6" fillId="7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0" fontId="9" fillId="0" borderId="0" xfId="0" applyNumberFormat="1" applyFont="1"/>
    <xf numFmtId="10" fontId="9" fillId="0" borderId="0" xfId="1" applyNumberFormat="1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1" fillId="8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6" xfId="0" quotePrefix="1" applyFont="1" applyBorder="1" applyAlignment="1">
      <alignment horizontal="left" vertical="top" wrapText="1"/>
    </xf>
    <xf numFmtId="0" fontId="9" fillId="0" borderId="0" xfId="0" quotePrefix="1" applyFont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D30" sqref="D30"/>
    </sheetView>
  </sheetViews>
  <sheetFormatPr baseColWidth="10" defaultRowHeight="12.75" x14ac:dyDescent="0.2"/>
  <cols>
    <col min="1" max="1" width="8.42578125" customWidth="1"/>
    <col min="2" max="2" width="10.7109375" customWidth="1"/>
    <col min="3" max="3" width="14.28515625" customWidth="1"/>
    <col min="4" max="4" width="66.140625" bestFit="1" customWidth="1"/>
    <col min="5" max="5" width="8.42578125" style="35" customWidth="1"/>
    <col min="6" max="6" width="7.140625" customWidth="1"/>
    <col min="7" max="7" width="7.140625" style="35" customWidth="1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18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11" t="s">
        <v>6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14"/>
      <c r="G9" s="15"/>
    </row>
    <row r="10" spans="1:7" ht="14.25" customHeight="1" x14ac:dyDescent="0.2">
      <c r="A10" s="93"/>
      <c r="B10" s="13"/>
      <c r="C10" s="13"/>
      <c r="D10" s="17" t="s">
        <v>11</v>
      </c>
      <c r="E10" s="56"/>
      <c r="F10" s="62"/>
      <c r="G10" s="62">
        <f>SUM(G12:G16,G18:G20)</f>
        <v>10</v>
      </c>
    </row>
    <row r="11" spans="1:7" ht="14.25" customHeight="1" x14ac:dyDescent="0.2">
      <c r="A11" s="93"/>
      <c r="B11" s="13"/>
      <c r="C11" s="13"/>
      <c r="D11" s="18" t="s">
        <v>8</v>
      </c>
      <c r="E11" s="56"/>
      <c r="F11" s="63"/>
      <c r="G11" s="56">
        <f>SUM(G12:G16)</f>
        <v>6</v>
      </c>
    </row>
    <row r="12" spans="1:7" ht="14.25" customHeight="1" x14ac:dyDescent="0.2">
      <c r="A12" s="93"/>
      <c r="B12" s="13"/>
      <c r="C12" s="13" t="s">
        <v>13</v>
      </c>
      <c r="D12" s="16" t="s">
        <v>40</v>
      </c>
      <c r="E12" s="56">
        <v>50</v>
      </c>
      <c r="F12" s="63"/>
      <c r="G12" s="56"/>
    </row>
    <row r="13" spans="1:7" ht="14.25" customHeight="1" x14ac:dyDescent="0.2">
      <c r="A13" s="93"/>
      <c r="B13" s="13"/>
      <c r="C13" s="13"/>
      <c r="D13" s="36" t="s">
        <v>30</v>
      </c>
      <c r="E13" s="56">
        <v>20</v>
      </c>
      <c r="F13" s="63"/>
      <c r="G13" s="56">
        <v>1.5</v>
      </c>
    </row>
    <row r="14" spans="1:7" ht="14.25" customHeight="1" x14ac:dyDescent="0.2">
      <c r="A14" s="93"/>
      <c r="B14" s="13"/>
      <c r="C14" s="13"/>
      <c r="D14" s="36" t="s">
        <v>31</v>
      </c>
      <c r="E14" s="56">
        <v>30</v>
      </c>
      <c r="F14" s="63"/>
      <c r="G14" s="56">
        <v>2</v>
      </c>
    </row>
    <row r="15" spans="1:7" ht="14.25" customHeight="1" x14ac:dyDescent="0.2">
      <c r="A15" s="93"/>
      <c r="B15" s="13"/>
      <c r="C15" s="13"/>
      <c r="D15" s="16" t="s">
        <v>32</v>
      </c>
      <c r="E15" s="56">
        <v>30</v>
      </c>
      <c r="F15" s="63"/>
      <c r="G15" s="56">
        <v>2</v>
      </c>
    </row>
    <row r="16" spans="1:7" ht="14.25" customHeight="1" x14ac:dyDescent="0.2">
      <c r="A16" s="93"/>
      <c r="B16" s="13"/>
      <c r="C16" s="13" t="s">
        <v>62</v>
      </c>
      <c r="D16" s="16" t="s">
        <v>39</v>
      </c>
      <c r="E16" s="56">
        <v>10</v>
      </c>
      <c r="F16" s="63"/>
      <c r="G16" s="56">
        <v>0.5</v>
      </c>
    </row>
    <row r="17" spans="1:7" ht="14.25" customHeight="1" x14ac:dyDescent="0.2">
      <c r="A17" s="93"/>
      <c r="B17" s="13"/>
      <c r="C17" s="13"/>
      <c r="D17" s="18" t="s">
        <v>9</v>
      </c>
      <c r="E17" s="56"/>
      <c r="F17" s="63"/>
      <c r="G17" s="56">
        <f>SUM(G18:G20)</f>
        <v>4</v>
      </c>
    </row>
    <row r="18" spans="1:7" ht="14.25" customHeight="1" x14ac:dyDescent="0.2">
      <c r="A18" s="93"/>
      <c r="B18" s="13"/>
      <c r="C18" s="13"/>
      <c r="D18" s="16" t="s">
        <v>22</v>
      </c>
      <c r="E18" s="56">
        <v>16</v>
      </c>
      <c r="F18" s="62"/>
      <c r="G18" s="56">
        <v>2</v>
      </c>
    </row>
    <row r="19" spans="1:7" ht="14.25" customHeight="1" x14ac:dyDescent="0.2">
      <c r="A19" s="93"/>
      <c r="B19" s="13"/>
      <c r="C19" s="13"/>
      <c r="D19" s="16" t="s">
        <v>23</v>
      </c>
      <c r="E19" s="56">
        <v>12</v>
      </c>
      <c r="F19" s="63"/>
      <c r="G19" s="56">
        <v>2</v>
      </c>
    </row>
    <row r="20" spans="1:7" ht="14.25" customHeight="1" x14ac:dyDescent="0.2">
      <c r="A20" s="93"/>
      <c r="B20" s="13"/>
      <c r="C20" s="13" t="s">
        <v>62</v>
      </c>
      <c r="D20" s="16" t="s">
        <v>29</v>
      </c>
      <c r="E20" s="56">
        <v>16</v>
      </c>
      <c r="F20" s="63"/>
      <c r="G20" s="56"/>
    </row>
    <row r="21" spans="1:7" ht="14.25" customHeight="1" x14ac:dyDescent="0.2">
      <c r="A21" s="93"/>
      <c r="B21" s="25"/>
      <c r="C21" s="25"/>
      <c r="D21" s="19" t="s">
        <v>10</v>
      </c>
      <c r="E21" s="59"/>
      <c r="F21" s="62"/>
      <c r="G21" s="62"/>
    </row>
    <row r="22" spans="1:7" ht="14.25" customHeight="1" x14ac:dyDescent="0.2">
      <c r="A22" s="93"/>
      <c r="B22" s="13"/>
      <c r="C22" s="13"/>
      <c r="D22" s="20" t="s">
        <v>13</v>
      </c>
      <c r="E22" s="56"/>
      <c r="F22" s="62"/>
      <c r="G22" s="62">
        <f>SUM(G24:G28,G30:G31)</f>
        <v>10</v>
      </c>
    </row>
    <row r="23" spans="1:7" ht="14.25" customHeight="1" x14ac:dyDescent="0.2">
      <c r="A23" s="93"/>
      <c r="B23" s="13"/>
      <c r="C23" s="13"/>
      <c r="D23" s="18" t="s">
        <v>15</v>
      </c>
      <c r="E23" s="56"/>
      <c r="F23" s="63"/>
      <c r="G23" s="56">
        <f>SUM(G24:G28)</f>
        <v>6</v>
      </c>
    </row>
    <row r="24" spans="1:7" ht="14.25" customHeight="1" x14ac:dyDescent="0.2">
      <c r="A24" s="93"/>
      <c r="B24" s="13"/>
      <c r="C24" s="13" t="s">
        <v>11</v>
      </c>
      <c r="D24" s="16" t="s">
        <v>40</v>
      </c>
      <c r="E24" s="56">
        <v>50</v>
      </c>
      <c r="F24" s="63"/>
      <c r="G24" s="56"/>
    </row>
    <row r="25" spans="1:7" ht="14.25" customHeight="1" x14ac:dyDescent="0.2">
      <c r="A25" s="93"/>
      <c r="B25" s="13"/>
      <c r="C25" s="13"/>
      <c r="D25" s="36" t="s">
        <v>33</v>
      </c>
      <c r="E25" s="56">
        <v>46</v>
      </c>
      <c r="F25" s="63"/>
      <c r="G25" s="56">
        <v>2.5</v>
      </c>
    </row>
    <row r="26" spans="1:7" ht="14.25" customHeight="1" x14ac:dyDescent="0.2">
      <c r="A26" s="93"/>
      <c r="B26" s="13"/>
      <c r="C26" s="13"/>
      <c r="D26" s="16" t="s">
        <v>34</v>
      </c>
      <c r="E26" s="56">
        <v>30</v>
      </c>
      <c r="F26" s="63"/>
      <c r="G26" s="56">
        <v>1.5</v>
      </c>
    </row>
    <row r="27" spans="1:7" ht="14.25" customHeight="1" x14ac:dyDescent="0.2">
      <c r="A27" s="93"/>
      <c r="B27" s="13"/>
      <c r="C27" s="13"/>
      <c r="D27" s="16" t="s">
        <v>35</v>
      </c>
      <c r="E27" s="56">
        <v>30</v>
      </c>
      <c r="F27" s="63"/>
      <c r="G27" s="56">
        <v>1.5</v>
      </c>
    </row>
    <row r="28" spans="1:7" ht="14.25" customHeight="1" x14ac:dyDescent="0.2">
      <c r="A28" s="93"/>
      <c r="B28" s="13"/>
      <c r="C28" s="13" t="s">
        <v>62</v>
      </c>
      <c r="D28" s="16" t="s">
        <v>39</v>
      </c>
      <c r="E28" s="56">
        <v>10</v>
      </c>
      <c r="F28" s="63"/>
      <c r="G28" s="56">
        <v>0.5</v>
      </c>
    </row>
    <row r="29" spans="1:7" ht="14.25" customHeight="1" x14ac:dyDescent="0.2">
      <c r="A29" s="93"/>
      <c r="B29" s="13"/>
      <c r="C29" s="13"/>
      <c r="D29" s="18" t="s">
        <v>16</v>
      </c>
      <c r="E29" s="56"/>
      <c r="F29" s="63"/>
      <c r="G29" s="56">
        <f>SUM(G30:G31)</f>
        <v>4</v>
      </c>
    </row>
    <row r="30" spans="1:7" ht="24" customHeight="1" x14ac:dyDescent="0.2">
      <c r="A30" s="93"/>
      <c r="B30" s="13"/>
      <c r="C30" s="13"/>
      <c r="D30" s="16" t="s">
        <v>24</v>
      </c>
      <c r="E30" s="56">
        <v>44</v>
      </c>
      <c r="F30" s="63"/>
      <c r="G30" s="56">
        <v>4</v>
      </c>
    </row>
    <row r="31" spans="1:7" ht="14.25" customHeight="1" x14ac:dyDescent="0.2">
      <c r="A31" s="93"/>
      <c r="B31" s="13"/>
      <c r="C31" s="13" t="s">
        <v>62</v>
      </c>
      <c r="D31" s="16" t="s">
        <v>29</v>
      </c>
      <c r="E31" s="56">
        <v>16</v>
      </c>
      <c r="F31" s="63"/>
      <c r="G31" s="56"/>
    </row>
    <row r="32" spans="1:7" ht="14.25" customHeight="1" x14ac:dyDescent="0.2">
      <c r="A32" s="93"/>
      <c r="B32" s="13"/>
      <c r="C32" s="13"/>
      <c r="D32" s="10"/>
      <c r="E32" s="56"/>
      <c r="F32" s="63"/>
      <c r="G32" s="56"/>
    </row>
    <row r="33" spans="1:7" ht="14.25" customHeight="1" x14ac:dyDescent="0.2">
      <c r="A33" s="93"/>
      <c r="B33" s="25"/>
      <c r="C33" s="25"/>
      <c r="D33" s="22" t="s">
        <v>12</v>
      </c>
      <c r="E33" s="56"/>
      <c r="F33" s="63"/>
      <c r="G33" s="56"/>
    </row>
    <row r="34" spans="1:7" s="3" customFormat="1" ht="14.25" customHeight="1" x14ac:dyDescent="0.2">
      <c r="A34" s="93"/>
      <c r="B34" s="13"/>
      <c r="C34" s="13"/>
      <c r="D34" s="23" t="s">
        <v>14</v>
      </c>
      <c r="E34" s="56"/>
      <c r="F34" s="62"/>
      <c r="G34" s="62">
        <f>SUM(G36:G40,G42:G45)</f>
        <v>10</v>
      </c>
    </row>
    <row r="35" spans="1:7" s="3" customFormat="1" ht="14.25" customHeight="1" x14ac:dyDescent="0.2">
      <c r="A35" s="93"/>
      <c r="B35" s="13"/>
      <c r="C35" s="13"/>
      <c r="D35" s="18" t="s">
        <v>25</v>
      </c>
      <c r="E35" s="64"/>
      <c r="F35" s="64"/>
      <c r="G35" s="63">
        <f>SUM(G36:G40)</f>
        <v>6</v>
      </c>
    </row>
    <row r="36" spans="1:7" s="3" customFormat="1" ht="14.25" customHeight="1" x14ac:dyDescent="0.2">
      <c r="A36" s="93"/>
      <c r="B36" s="13"/>
      <c r="C36" s="13"/>
      <c r="D36" s="16" t="s">
        <v>36</v>
      </c>
      <c r="E36" s="64">
        <v>22</v>
      </c>
      <c r="F36" s="64"/>
      <c r="G36" s="63">
        <v>1.5</v>
      </c>
    </row>
    <row r="37" spans="1:7" s="3" customFormat="1" ht="14.25" customHeight="1" x14ac:dyDescent="0.2">
      <c r="A37" s="93"/>
      <c r="B37" s="13"/>
      <c r="C37" s="13"/>
      <c r="D37" s="36" t="s">
        <v>37</v>
      </c>
      <c r="E37" s="64">
        <v>24</v>
      </c>
      <c r="F37" s="64"/>
      <c r="G37" s="63">
        <v>1.5</v>
      </c>
    </row>
    <row r="38" spans="1:7" ht="25.5" x14ac:dyDescent="0.2">
      <c r="A38" s="93"/>
      <c r="B38" s="13"/>
      <c r="C38" s="13"/>
      <c r="D38" s="16" t="s">
        <v>38</v>
      </c>
      <c r="E38" s="56">
        <v>44</v>
      </c>
      <c r="F38" s="63"/>
      <c r="G38" s="63">
        <v>2</v>
      </c>
    </row>
    <row r="39" spans="1:7" ht="14.25" customHeight="1" x14ac:dyDescent="0.2">
      <c r="A39" s="93"/>
      <c r="B39" s="13"/>
      <c r="C39" s="13" t="s">
        <v>62</v>
      </c>
      <c r="D39" s="16" t="s">
        <v>39</v>
      </c>
      <c r="E39" s="56">
        <v>10</v>
      </c>
      <c r="F39" s="63"/>
      <c r="G39" s="63">
        <v>0.5</v>
      </c>
    </row>
    <row r="40" spans="1:7" s="38" customFormat="1" ht="14.25" customHeight="1" x14ac:dyDescent="0.2">
      <c r="A40" s="93"/>
      <c r="B40" s="37"/>
      <c r="C40" s="37"/>
      <c r="D40" s="36" t="s">
        <v>41</v>
      </c>
      <c r="E40" s="56">
        <v>24</v>
      </c>
      <c r="F40" s="63"/>
      <c r="G40" s="63">
        <v>0.5</v>
      </c>
    </row>
    <row r="41" spans="1:7" ht="18" customHeight="1" x14ac:dyDescent="0.2">
      <c r="A41" s="93"/>
      <c r="B41" s="13"/>
      <c r="C41" s="13"/>
      <c r="D41" s="18" t="s">
        <v>16</v>
      </c>
      <c r="E41" s="65"/>
      <c r="F41" s="66"/>
      <c r="G41" s="65">
        <f>SUM(G42:G45)</f>
        <v>4</v>
      </c>
    </row>
    <row r="42" spans="1:7" ht="18" customHeight="1" x14ac:dyDescent="0.2">
      <c r="A42" s="93"/>
      <c r="B42" s="28"/>
      <c r="C42" s="28"/>
      <c r="D42" s="16" t="s">
        <v>26</v>
      </c>
      <c r="E42" s="67">
        <v>8</v>
      </c>
      <c r="F42" s="68"/>
      <c r="G42" s="67">
        <v>1</v>
      </c>
    </row>
    <row r="43" spans="1:7" ht="18" customHeight="1" x14ac:dyDescent="0.2">
      <c r="A43" s="93"/>
      <c r="B43" s="28"/>
      <c r="C43" s="28"/>
      <c r="D43" s="30" t="s">
        <v>27</v>
      </c>
      <c r="E43" s="67">
        <v>12</v>
      </c>
      <c r="F43" s="68"/>
      <c r="G43" s="67">
        <v>1.5</v>
      </c>
    </row>
    <row r="44" spans="1:7" ht="18" customHeight="1" x14ac:dyDescent="0.2">
      <c r="A44" s="93"/>
      <c r="B44" s="28"/>
      <c r="C44" s="28"/>
      <c r="D44" s="31" t="s">
        <v>28</v>
      </c>
      <c r="E44" s="67">
        <v>12</v>
      </c>
      <c r="F44" s="68"/>
      <c r="G44" s="67">
        <v>1.5</v>
      </c>
    </row>
    <row r="45" spans="1:7" ht="15.75" thickBot="1" x14ac:dyDescent="0.25">
      <c r="A45" s="94"/>
      <c r="B45" s="26"/>
      <c r="C45" s="13" t="s">
        <v>62</v>
      </c>
      <c r="D45" s="31" t="s">
        <v>29</v>
      </c>
      <c r="E45" s="69">
        <v>16</v>
      </c>
      <c r="F45" s="70"/>
      <c r="G45" s="69"/>
    </row>
    <row r="46" spans="1:7" ht="9" customHeight="1" x14ac:dyDescent="0.2">
      <c r="A46" s="90"/>
      <c r="B46" s="91"/>
      <c r="C46" s="91"/>
      <c r="D46" s="91"/>
      <c r="E46" s="91"/>
      <c r="F46" s="91"/>
      <c r="G46" s="91"/>
    </row>
    <row r="47" spans="1:7" hidden="1" x14ac:dyDescent="0.2">
      <c r="A47" s="91"/>
      <c r="B47" s="91"/>
      <c r="C47" s="91"/>
      <c r="D47" s="91"/>
      <c r="E47" s="91"/>
      <c r="F47" s="91"/>
      <c r="G47" s="91"/>
    </row>
    <row r="48" spans="1:7" hidden="1" x14ac:dyDescent="0.2">
      <c r="A48" s="91"/>
      <c r="B48" s="91"/>
      <c r="C48" s="91"/>
      <c r="D48" s="91"/>
      <c r="E48" s="91"/>
      <c r="F48" s="91"/>
      <c r="G48" s="91"/>
    </row>
    <row r="49" spans="1:7" hidden="1" x14ac:dyDescent="0.2">
      <c r="A49" s="91"/>
      <c r="B49" s="91"/>
      <c r="C49" s="91"/>
      <c r="D49" s="91"/>
      <c r="E49" s="91"/>
      <c r="F49" s="91"/>
      <c r="G49" s="91"/>
    </row>
    <row r="50" spans="1:7" hidden="1" x14ac:dyDescent="0.2">
      <c r="A50" s="91"/>
      <c r="B50" s="91"/>
      <c r="C50" s="91"/>
      <c r="D50" s="91"/>
      <c r="E50" s="91"/>
      <c r="F50" s="91"/>
      <c r="G50" s="91"/>
    </row>
    <row r="51" spans="1:7" hidden="1" x14ac:dyDescent="0.2">
      <c r="A51" s="91"/>
      <c r="B51" s="91"/>
      <c r="C51" s="91"/>
      <c r="D51" s="91"/>
      <c r="E51" s="91"/>
      <c r="F51" s="91"/>
      <c r="G51" s="91"/>
    </row>
    <row r="52" spans="1:7" hidden="1" x14ac:dyDescent="0.2">
      <c r="A52" s="91"/>
      <c r="B52" s="91"/>
      <c r="C52" s="91"/>
      <c r="D52" s="91"/>
      <c r="E52" s="91"/>
      <c r="F52" s="91"/>
      <c r="G52" s="91"/>
    </row>
    <row r="53" spans="1:7" ht="11.25" hidden="1" customHeight="1" x14ac:dyDescent="0.2">
      <c r="A53" s="91"/>
      <c r="B53" s="91"/>
      <c r="C53" s="91"/>
      <c r="D53" s="91"/>
      <c r="E53" s="91"/>
      <c r="F53" s="91"/>
      <c r="G53" s="91"/>
    </row>
    <row r="54" spans="1:7" hidden="1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D55" s="1"/>
      <c r="E55" s="34"/>
      <c r="F55" s="1"/>
      <c r="G55" s="34"/>
    </row>
    <row r="56" spans="1:7" x14ac:dyDescent="0.2">
      <c r="D56" s="1"/>
      <c r="G56" s="35">
        <f>G10+G22+G34</f>
        <v>30</v>
      </c>
    </row>
    <row r="57" spans="1:7" x14ac:dyDescent="0.2">
      <c r="D57" s="1" t="s">
        <v>202</v>
      </c>
    </row>
    <row r="58" spans="1:7" x14ac:dyDescent="0.2">
      <c r="D58" s="1" t="s">
        <v>203</v>
      </c>
    </row>
    <row r="59" spans="1:7" x14ac:dyDescent="0.2">
      <c r="D59" s="2"/>
    </row>
  </sheetData>
  <mergeCells count="14">
    <mergeCell ref="A46:G54"/>
    <mergeCell ref="A9:A45"/>
    <mergeCell ref="F5:F8"/>
    <mergeCell ref="C5:C8"/>
    <mergeCell ref="B5:B8"/>
    <mergeCell ref="D5:D7"/>
    <mergeCell ref="A5:A8"/>
    <mergeCell ref="G5:G8"/>
    <mergeCell ref="A1:G1"/>
    <mergeCell ref="A2:G2"/>
    <mergeCell ref="A4:C4"/>
    <mergeCell ref="E5:E7"/>
    <mergeCell ref="A3:G3"/>
    <mergeCell ref="E4:G4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51F5-330D-F64F-893A-C80C54172D58}">
  <sheetPr>
    <pageSetUpPr fitToPage="1"/>
  </sheetPr>
  <dimension ref="A1:G48"/>
  <sheetViews>
    <sheetView zoomScaleNormal="100" workbookViewId="0">
      <selection activeCell="E20" sqref="E20"/>
    </sheetView>
  </sheetViews>
  <sheetFormatPr baseColWidth="10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16384" width="11.4257812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63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174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71"/>
      <c r="G9" s="71"/>
    </row>
    <row r="10" spans="1:7" ht="14.25" customHeight="1" x14ac:dyDescent="0.2">
      <c r="A10" s="93"/>
      <c r="B10" s="13"/>
      <c r="C10" s="13"/>
      <c r="D10" s="17" t="s">
        <v>175</v>
      </c>
      <c r="E10" s="44"/>
      <c r="F10" s="5">
        <f>SUM(F11:F16)</f>
        <v>6.5</v>
      </c>
      <c r="G10" s="5">
        <f>SUM(G11:G16)</f>
        <v>6.5</v>
      </c>
    </row>
    <row r="11" spans="1:7" ht="14.25" customHeight="1" x14ac:dyDescent="0.2">
      <c r="A11" s="93"/>
      <c r="B11" s="13"/>
      <c r="C11" s="13"/>
      <c r="D11" s="18" t="s">
        <v>179</v>
      </c>
      <c r="E11" s="44"/>
      <c r="F11" s="44"/>
      <c r="G11" s="44"/>
    </row>
    <row r="12" spans="1:7" ht="17.100000000000001" customHeight="1" x14ac:dyDescent="0.2">
      <c r="A12" s="93"/>
      <c r="B12" s="13" t="s">
        <v>104</v>
      </c>
      <c r="C12" s="13"/>
      <c r="D12" s="54" t="s">
        <v>187</v>
      </c>
      <c r="E12" s="44">
        <v>20</v>
      </c>
      <c r="F12" s="44">
        <v>3</v>
      </c>
      <c r="G12" s="44">
        <v>3</v>
      </c>
    </row>
    <row r="13" spans="1:7" ht="14.25" customHeight="1" x14ac:dyDescent="0.2">
      <c r="A13" s="93"/>
      <c r="B13" s="25"/>
      <c r="C13" s="25"/>
      <c r="D13" s="18" t="s">
        <v>180</v>
      </c>
      <c r="E13" s="7"/>
      <c r="F13" s="44"/>
      <c r="G13" s="44"/>
    </row>
    <row r="14" spans="1:7" ht="14.25" customHeight="1" x14ac:dyDescent="0.2">
      <c r="A14" s="93"/>
      <c r="B14" s="13"/>
      <c r="C14" s="43" t="s">
        <v>105</v>
      </c>
      <c r="D14" s="78" t="s">
        <v>201</v>
      </c>
      <c r="E14" s="44">
        <v>100</v>
      </c>
      <c r="F14" s="44">
        <v>1</v>
      </c>
      <c r="G14" s="44">
        <v>1</v>
      </c>
    </row>
    <row r="15" spans="1:7" ht="14.25" customHeight="1" x14ac:dyDescent="0.2">
      <c r="A15" s="93"/>
      <c r="B15" s="13" t="s">
        <v>104</v>
      </c>
      <c r="C15" s="43" t="s">
        <v>105</v>
      </c>
      <c r="D15" s="54" t="s">
        <v>130</v>
      </c>
      <c r="E15" s="44"/>
      <c r="F15" s="44">
        <v>2</v>
      </c>
      <c r="G15" s="44">
        <v>2</v>
      </c>
    </row>
    <row r="16" spans="1:7" ht="14.25" customHeight="1" x14ac:dyDescent="0.2">
      <c r="A16" s="93"/>
      <c r="B16" s="13" t="s">
        <v>104</v>
      </c>
      <c r="C16" s="43" t="s">
        <v>105</v>
      </c>
      <c r="D16" s="54" t="s">
        <v>101</v>
      </c>
      <c r="E16" s="44">
        <v>10</v>
      </c>
      <c r="F16" s="44">
        <v>0.5</v>
      </c>
      <c r="G16" s="44">
        <v>0.5</v>
      </c>
    </row>
    <row r="17" spans="1:7" ht="14.25" customHeight="1" x14ac:dyDescent="0.2">
      <c r="A17" s="93"/>
      <c r="B17" s="13"/>
      <c r="C17" s="13"/>
      <c r="D17" s="19" t="s">
        <v>10</v>
      </c>
      <c r="E17" s="44"/>
      <c r="F17" s="44"/>
      <c r="G17" s="44"/>
    </row>
    <row r="18" spans="1:7" ht="14.25" customHeight="1" x14ac:dyDescent="0.2">
      <c r="A18" s="93"/>
      <c r="B18" s="13"/>
      <c r="C18" s="13"/>
      <c r="D18" s="20" t="s">
        <v>176</v>
      </c>
      <c r="E18" s="44"/>
      <c r="F18" s="7">
        <f>SUM(F19:F24)</f>
        <v>6.5</v>
      </c>
      <c r="G18" s="7">
        <f>SUM(G19:G24)</f>
        <v>6.5</v>
      </c>
    </row>
    <row r="19" spans="1:7" ht="14.25" customHeight="1" x14ac:dyDescent="0.2">
      <c r="A19" s="93"/>
      <c r="B19" s="13"/>
      <c r="C19" s="13"/>
      <c r="D19" s="18" t="s">
        <v>181</v>
      </c>
      <c r="E19" s="44"/>
      <c r="F19" s="44"/>
      <c r="G19" s="44"/>
    </row>
    <row r="20" spans="1:7" ht="14.25" customHeight="1" x14ac:dyDescent="0.2">
      <c r="A20" s="93"/>
      <c r="B20" s="13" t="s">
        <v>104</v>
      </c>
      <c r="C20" s="13"/>
      <c r="D20" s="54" t="s">
        <v>189</v>
      </c>
      <c r="E20" s="44">
        <v>20</v>
      </c>
      <c r="F20" s="44">
        <v>3</v>
      </c>
      <c r="G20" s="44">
        <v>3</v>
      </c>
    </row>
    <row r="21" spans="1:7" ht="14.25" customHeight="1" x14ac:dyDescent="0.2">
      <c r="A21" s="93"/>
      <c r="B21" s="25"/>
      <c r="C21" s="25"/>
      <c r="D21" s="18" t="s">
        <v>182</v>
      </c>
      <c r="E21" s="44"/>
      <c r="F21" s="44"/>
      <c r="G21" s="44"/>
    </row>
    <row r="22" spans="1:7" ht="14.25" customHeight="1" x14ac:dyDescent="0.2">
      <c r="A22" s="93"/>
      <c r="B22" s="13"/>
      <c r="C22" s="43" t="s">
        <v>105</v>
      </c>
      <c r="D22" s="78" t="s">
        <v>201</v>
      </c>
      <c r="E22" s="44">
        <v>100</v>
      </c>
      <c r="F22" s="44">
        <v>1</v>
      </c>
      <c r="G22" s="44">
        <v>1</v>
      </c>
    </row>
    <row r="23" spans="1:7" ht="14.25" customHeight="1" x14ac:dyDescent="0.2">
      <c r="A23" s="93"/>
      <c r="B23" s="13" t="s">
        <v>104</v>
      </c>
      <c r="C23" s="43" t="s">
        <v>105</v>
      </c>
      <c r="D23" s="54" t="s">
        <v>130</v>
      </c>
      <c r="E23" s="44"/>
      <c r="F23" s="44">
        <v>2</v>
      </c>
      <c r="G23" s="44">
        <v>2</v>
      </c>
    </row>
    <row r="24" spans="1:7" ht="14.25" customHeight="1" x14ac:dyDescent="0.2">
      <c r="A24" s="93"/>
      <c r="B24" s="13" t="s">
        <v>104</v>
      </c>
      <c r="C24" s="43" t="s">
        <v>105</v>
      </c>
      <c r="D24" s="54" t="s">
        <v>101</v>
      </c>
      <c r="E24" s="8">
        <v>10</v>
      </c>
      <c r="F24" s="44">
        <v>0.5</v>
      </c>
      <c r="G24" s="44">
        <v>0.5</v>
      </c>
    </row>
    <row r="25" spans="1:7" ht="14.25" customHeight="1" x14ac:dyDescent="0.2">
      <c r="A25" s="93"/>
      <c r="B25" s="13"/>
      <c r="C25" s="13"/>
      <c r="D25" s="16"/>
      <c r="E25" s="8"/>
      <c r="F25" s="44"/>
      <c r="G25" s="44"/>
    </row>
    <row r="26" spans="1:7" ht="14.25" customHeight="1" x14ac:dyDescent="0.2">
      <c r="A26" s="93"/>
      <c r="B26" s="13"/>
      <c r="C26" s="13"/>
      <c r="D26" s="22" t="s">
        <v>12</v>
      </c>
      <c r="E26" s="8"/>
      <c r="F26" s="44"/>
      <c r="G26" s="44"/>
    </row>
    <row r="27" spans="1:7" ht="14.25" customHeight="1" x14ac:dyDescent="0.2">
      <c r="A27" s="93"/>
      <c r="B27" s="13"/>
      <c r="C27" s="13"/>
      <c r="D27" s="23" t="s">
        <v>177</v>
      </c>
      <c r="E27" s="8"/>
      <c r="F27" s="7">
        <f>SUM(F29:F34)</f>
        <v>6.5</v>
      </c>
      <c r="G27" s="7">
        <f>SUM(G29:G34)</f>
        <v>6.5</v>
      </c>
    </row>
    <row r="28" spans="1:7" ht="18" customHeight="1" x14ac:dyDescent="0.2">
      <c r="A28" s="93"/>
      <c r="B28" s="13"/>
      <c r="C28" s="13"/>
      <c r="D28" s="18" t="s">
        <v>183</v>
      </c>
      <c r="E28" s="8"/>
      <c r="F28" s="44"/>
      <c r="G28" s="44"/>
    </row>
    <row r="29" spans="1:7" ht="29.1" customHeight="1" x14ac:dyDescent="0.2">
      <c r="A29" s="93"/>
      <c r="B29" s="13" t="s">
        <v>104</v>
      </c>
      <c r="C29" s="13"/>
      <c r="D29" s="79" t="s">
        <v>190</v>
      </c>
      <c r="E29" s="8">
        <v>20</v>
      </c>
      <c r="F29" s="44">
        <v>2</v>
      </c>
      <c r="G29" s="44">
        <v>2</v>
      </c>
    </row>
    <row r="30" spans="1:7" ht="14.25" customHeight="1" x14ac:dyDescent="0.2">
      <c r="A30" s="93"/>
      <c r="B30" s="13" t="s">
        <v>104</v>
      </c>
      <c r="C30" s="13"/>
      <c r="D30" s="79" t="s">
        <v>191</v>
      </c>
      <c r="E30" s="8">
        <v>10</v>
      </c>
      <c r="F30" s="44">
        <v>1</v>
      </c>
      <c r="G30" s="44">
        <v>1</v>
      </c>
    </row>
    <row r="31" spans="1:7" ht="14.25" customHeight="1" x14ac:dyDescent="0.2">
      <c r="A31" s="93"/>
      <c r="B31" s="13"/>
      <c r="C31" s="13"/>
      <c r="D31" s="18" t="s">
        <v>184</v>
      </c>
      <c r="E31" s="44"/>
      <c r="F31" s="44"/>
      <c r="G31" s="44"/>
    </row>
    <row r="32" spans="1:7" ht="14.25" customHeight="1" x14ac:dyDescent="0.2">
      <c r="A32" s="93"/>
      <c r="B32" s="13"/>
      <c r="C32" s="43" t="s">
        <v>105</v>
      </c>
      <c r="D32" s="78" t="s">
        <v>201</v>
      </c>
      <c r="E32" s="44">
        <v>100</v>
      </c>
      <c r="F32" s="44">
        <v>1</v>
      </c>
      <c r="G32" s="44">
        <v>1</v>
      </c>
    </row>
    <row r="33" spans="1:7" ht="14.25" customHeight="1" x14ac:dyDescent="0.2">
      <c r="A33" s="93"/>
      <c r="B33" s="13" t="s">
        <v>104</v>
      </c>
      <c r="C33" s="43" t="s">
        <v>105</v>
      </c>
      <c r="D33" s="54" t="s">
        <v>130</v>
      </c>
      <c r="E33" s="44"/>
      <c r="F33" s="44">
        <v>2</v>
      </c>
      <c r="G33" s="44">
        <v>2</v>
      </c>
    </row>
    <row r="34" spans="1:7" ht="18" customHeight="1" x14ac:dyDescent="0.2">
      <c r="A34" s="93"/>
      <c r="B34" s="13" t="s">
        <v>104</v>
      </c>
      <c r="C34" s="43" t="s">
        <v>105</v>
      </c>
      <c r="D34" s="54" t="s">
        <v>101</v>
      </c>
      <c r="E34" s="33">
        <v>10</v>
      </c>
      <c r="F34" s="44">
        <v>0.5</v>
      </c>
      <c r="G34" s="44">
        <v>0.5</v>
      </c>
    </row>
    <row r="35" spans="1:7" x14ac:dyDescent="0.2">
      <c r="A35" s="93"/>
      <c r="B35" s="28"/>
      <c r="C35" s="28"/>
      <c r="D35" s="39" t="s">
        <v>69</v>
      </c>
      <c r="E35" s="32">
        <f>SUM(E29:E30)</f>
        <v>30</v>
      </c>
      <c r="F35" s="44"/>
      <c r="G35" s="44"/>
    </row>
    <row r="36" spans="1:7" ht="17.100000000000001" customHeight="1" x14ac:dyDescent="0.2">
      <c r="A36" s="93"/>
      <c r="B36" s="28"/>
      <c r="C36" s="28"/>
      <c r="D36" s="40" t="s">
        <v>178</v>
      </c>
      <c r="E36" s="32"/>
      <c r="F36" s="7">
        <f>SUM(F38:F43)</f>
        <v>10.5</v>
      </c>
      <c r="G36" s="7">
        <f>SUM(G38:G43)</f>
        <v>10.5</v>
      </c>
    </row>
    <row r="37" spans="1:7" ht="12.95" customHeight="1" x14ac:dyDescent="0.2">
      <c r="A37" s="93"/>
      <c r="B37" s="28"/>
      <c r="C37" s="28"/>
      <c r="D37" s="18" t="s">
        <v>185</v>
      </c>
      <c r="E37" s="32"/>
      <c r="F37" s="44"/>
      <c r="G37" s="44"/>
    </row>
    <row r="38" spans="1:7" ht="14.25" customHeight="1" x14ac:dyDescent="0.2">
      <c r="A38" s="93"/>
      <c r="B38" s="13"/>
      <c r="C38" s="13"/>
      <c r="D38" s="79" t="s">
        <v>188</v>
      </c>
      <c r="E38" s="44">
        <v>30</v>
      </c>
      <c r="F38" s="44">
        <v>3</v>
      </c>
      <c r="G38" s="44">
        <v>3</v>
      </c>
    </row>
    <row r="39" spans="1:7" ht="14.25" customHeight="1" x14ac:dyDescent="0.2">
      <c r="A39" s="93"/>
      <c r="B39" s="13"/>
      <c r="C39" s="13"/>
      <c r="D39" s="74" t="s">
        <v>198</v>
      </c>
      <c r="E39" s="44">
        <v>20</v>
      </c>
      <c r="F39" s="44">
        <v>2</v>
      </c>
      <c r="G39" s="44">
        <v>2</v>
      </c>
    </row>
    <row r="40" spans="1:7" ht="12.95" customHeight="1" x14ac:dyDescent="0.2">
      <c r="A40" s="93"/>
      <c r="B40" s="28"/>
      <c r="C40" s="28"/>
      <c r="D40" s="18" t="s">
        <v>186</v>
      </c>
      <c r="E40" s="32"/>
      <c r="F40" s="44"/>
      <c r="G40" s="44"/>
    </row>
    <row r="41" spans="1:7" ht="14.25" customHeight="1" x14ac:dyDescent="0.2">
      <c r="A41" s="93"/>
      <c r="B41" s="13"/>
      <c r="C41" s="43" t="s">
        <v>105</v>
      </c>
      <c r="D41" s="78" t="s">
        <v>201</v>
      </c>
      <c r="E41" s="44">
        <v>100</v>
      </c>
      <c r="F41" s="44">
        <v>2.5</v>
      </c>
      <c r="G41" s="44">
        <v>2.5</v>
      </c>
    </row>
    <row r="42" spans="1:7" ht="14.25" customHeight="1" x14ac:dyDescent="0.2">
      <c r="A42" s="93"/>
      <c r="B42" s="13" t="s">
        <v>104</v>
      </c>
      <c r="C42" s="43" t="s">
        <v>105</v>
      </c>
      <c r="D42" s="54" t="s">
        <v>130</v>
      </c>
      <c r="E42" s="44"/>
      <c r="F42" s="44">
        <v>2.5</v>
      </c>
      <c r="G42" s="44">
        <v>2.5</v>
      </c>
    </row>
    <row r="43" spans="1:7" ht="12.95" customHeight="1" thickBot="1" x14ac:dyDescent="0.25">
      <c r="A43" s="94"/>
      <c r="B43" s="13" t="s">
        <v>104</v>
      </c>
      <c r="C43" s="43" t="s">
        <v>105</v>
      </c>
      <c r="D43" s="54" t="s">
        <v>101</v>
      </c>
      <c r="E43" s="26">
        <v>10</v>
      </c>
      <c r="F43" s="44">
        <v>0.5</v>
      </c>
      <c r="G43" s="44">
        <v>0.5</v>
      </c>
    </row>
    <row r="44" spans="1:7" ht="11.25" customHeight="1" x14ac:dyDescent="0.2">
      <c r="A44" s="75"/>
      <c r="B44" s="75"/>
      <c r="C44" s="75"/>
      <c r="D44" s="75"/>
      <c r="E44" s="76"/>
      <c r="F44" s="75"/>
      <c r="G44" s="75"/>
    </row>
    <row r="45" spans="1:7" ht="12.95" customHeight="1" x14ac:dyDescent="0.2">
      <c r="A45" s="75"/>
      <c r="B45" s="75"/>
      <c r="C45" s="75"/>
      <c r="D45" s="75"/>
      <c r="E45" s="76"/>
      <c r="F45" s="75"/>
      <c r="G45" s="75"/>
    </row>
    <row r="46" spans="1:7" x14ac:dyDescent="0.2">
      <c r="D46" s="75"/>
      <c r="E46" s="34"/>
      <c r="F46" s="34">
        <f>F10+F18+F27+F36</f>
        <v>30</v>
      </c>
      <c r="G46" s="34">
        <f>G10+G18+G27+G36</f>
        <v>30</v>
      </c>
    </row>
    <row r="47" spans="1:7" x14ac:dyDescent="0.2">
      <c r="D47" s="1" t="s">
        <v>202</v>
      </c>
    </row>
    <row r="48" spans="1:7" x14ac:dyDescent="0.2">
      <c r="D48" s="1" t="s">
        <v>203</v>
      </c>
    </row>
  </sheetData>
  <mergeCells count="13">
    <mergeCell ref="A9:A43"/>
    <mergeCell ref="F5:F8"/>
    <mergeCell ref="G5:G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scale="6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DC6B-C416-4D71-9797-C890BDF3D181}">
  <sheetPr>
    <pageSetUpPr fitToPage="1"/>
  </sheetPr>
  <dimension ref="A1:G58"/>
  <sheetViews>
    <sheetView zoomScaleNormal="100" workbookViewId="0">
      <selection activeCell="D10" sqref="D10"/>
    </sheetView>
  </sheetViews>
  <sheetFormatPr baseColWidth="10" defaultColWidth="10.85546875" defaultRowHeight="12.75" x14ac:dyDescent="0.2"/>
  <cols>
    <col min="1" max="1" width="8.42578125" style="3" customWidth="1"/>
    <col min="2" max="2" width="10.7109375" style="3" customWidth="1"/>
    <col min="3" max="3" width="13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16384" width="10.85546875" style="3"/>
  </cols>
  <sheetData>
    <row r="1" spans="1:7" x14ac:dyDescent="0.2">
      <c r="A1" s="107" t="s">
        <v>148</v>
      </c>
      <c r="B1" s="108"/>
      <c r="C1" s="108"/>
      <c r="D1" s="108"/>
      <c r="E1" s="108"/>
      <c r="F1" s="108"/>
      <c r="G1" s="108"/>
    </row>
    <row r="2" spans="1:7" x14ac:dyDescent="0.2">
      <c r="A2" s="109" t="s">
        <v>18</v>
      </c>
      <c r="B2" s="110"/>
      <c r="C2" s="110"/>
      <c r="D2" s="110"/>
      <c r="E2" s="110"/>
      <c r="F2" s="110"/>
      <c r="G2" s="110"/>
    </row>
    <row r="3" spans="1:7" ht="15" customHeight="1" thickBot="1" x14ac:dyDescent="0.25">
      <c r="A3" s="111" t="s">
        <v>103</v>
      </c>
      <c r="B3" s="112"/>
      <c r="C3" s="112"/>
      <c r="D3" s="112"/>
      <c r="E3" s="112"/>
      <c r="F3" s="112"/>
      <c r="G3" s="112"/>
    </row>
    <row r="4" spans="1:7" ht="26.25" customHeight="1" thickBot="1" x14ac:dyDescent="0.25">
      <c r="A4" s="113" t="s">
        <v>21</v>
      </c>
      <c r="B4" s="113"/>
      <c r="C4" s="113"/>
      <c r="D4" s="53" t="s">
        <v>19</v>
      </c>
      <c r="E4" s="98" t="s">
        <v>194</v>
      </c>
      <c r="F4" s="98"/>
      <c r="G4" s="98"/>
    </row>
    <row r="5" spans="1:7" ht="12.75" customHeight="1" x14ac:dyDescent="0.2">
      <c r="A5" s="118" t="s">
        <v>5</v>
      </c>
      <c r="B5" s="105" t="s">
        <v>17</v>
      </c>
      <c r="C5" s="105" t="s">
        <v>20</v>
      </c>
      <c r="D5" s="105" t="s">
        <v>4</v>
      </c>
      <c r="E5" s="105" t="s">
        <v>3</v>
      </c>
      <c r="F5" s="105" t="s">
        <v>1</v>
      </c>
      <c r="G5" s="105" t="s">
        <v>0</v>
      </c>
    </row>
    <row r="6" spans="1:7" ht="12.75" customHeight="1" x14ac:dyDescent="0.2">
      <c r="A6" s="119"/>
      <c r="B6" s="106"/>
      <c r="C6" s="106"/>
      <c r="D6" s="106"/>
      <c r="E6" s="106"/>
      <c r="F6" s="106"/>
      <c r="G6" s="106"/>
    </row>
    <row r="7" spans="1:7" ht="13.5" thickBot="1" x14ac:dyDescent="0.25">
      <c r="A7" s="119"/>
      <c r="B7" s="106"/>
      <c r="C7" s="106"/>
      <c r="D7" s="121"/>
      <c r="E7" s="106"/>
      <c r="F7" s="106"/>
      <c r="G7" s="106"/>
    </row>
    <row r="8" spans="1:7" ht="27.75" customHeight="1" thickBot="1" x14ac:dyDescent="0.25">
      <c r="A8" s="120"/>
      <c r="B8" s="117"/>
      <c r="C8" s="117"/>
      <c r="D8" s="72" t="s">
        <v>42</v>
      </c>
      <c r="E8" s="41"/>
      <c r="F8" s="117"/>
      <c r="G8" s="117"/>
    </row>
    <row r="9" spans="1:7" ht="14.25" customHeight="1" x14ac:dyDescent="0.2">
      <c r="A9" s="114"/>
      <c r="B9" s="42"/>
      <c r="C9" s="42"/>
      <c r="D9" s="9" t="s">
        <v>7</v>
      </c>
      <c r="E9" s="6"/>
      <c r="F9" s="7"/>
      <c r="G9" s="6"/>
    </row>
    <row r="10" spans="1:7" ht="14.25" customHeight="1" x14ac:dyDescent="0.2">
      <c r="A10" s="115"/>
      <c r="B10" s="43"/>
      <c r="C10" s="43"/>
      <c r="D10" s="17" t="s">
        <v>64</v>
      </c>
      <c r="E10" s="44"/>
      <c r="F10" s="8"/>
      <c r="G10" s="7">
        <f>SUM(G12:G16,G18:G20)</f>
        <v>10</v>
      </c>
    </row>
    <row r="11" spans="1:7" ht="14.25" customHeight="1" x14ac:dyDescent="0.2">
      <c r="A11" s="115"/>
      <c r="B11" s="43"/>
      <c r="C11" s="43"/>
      <c r="D11" s="18" t="s">
        <v>76</v>
      </c>
      <c r="E11" s="44"/>
      <c r="F11" s="44"/>
      <c r="G11" s="44">
        <f>SUM(G12:G16)</f>
        <v>6</v>
      </c>
    </row>
    <row r="12" spans="1:7" ht="14.25" customHeight="1" x14ac:dyDescent="0.2">
      <c r="A12" s="115"/>
      <c r="B12" s="43"/>
      <c r="C12" s="43"/>
      <c r="D12" s="16" t="s">
        <v>50</v>
      </c>
      <c r="E12" s="44">
        <v>20</v>
      </c>
      <c r="F12" s="44"/>
      <c r="G12" s="44">
        <v>1</v>
      </c>
    </row>
    <row r="13" spans="1:7" ht="14.25" customHeight="1" x14ac:dyDescent="0.2">
      <c r="A13" s="115"/>
      <c r="B13" s="43"/>
      <c r="C13" s="43"/>
      <c r="D13" s="16" t="s">
        <v>51</v>
      </c>
      <c r="E13" s="44">
        <v>30</v>
      </c>
      <c r="F13" s="44"/>
      <c r="G13" s="44">
        <v>1.5</v>
      </c>
    </row>
    <row r="14" spans="1:7" ht="14.25" customHeight="1" x14ac:dyDescent="0.2">
      <c r="A14" s="115"/>
      <c r="B14" s="43"/>
      <c r="C14" s="43"/>
      <c r="D14" s="16" t="s">
        <v>52</v>
      </c>
      <c r="E14" s="44">
        <v>30</v>
      </c>
      <c r="F14" s="44"/>
      <c r="G14" s="44">
        <v>1.5</v>
      </c>
    </row>
    <row r="15" spans="1:7" ht="14.25" customHeight="1" x14ac:dyDescent="0.2">
      <c r="A15" s="115"/>
      <c r="B15" s="43"/>
      <c r="C15" s="43"/>
      <c r="D15" s="16" t="s">
        <v>53</v>
      </c>
      <c r="E15" s="44">
        <v>28</v>
      </c>
      <c r="F15" s="44"/>
      <c r="G15" s="44">
        <v>1.5</v>
      </c>
    </row>
    <row r="16" spans="1:7" ht="14.25" customHeight="1" x14ac:dyDescent="0.2">
      <c r="A16" s="115"/>
      <c r="B16" s="43"/>
      <c r="C16" s="43" t="s">
        <v>62</v>
      </c>
      <c r="D16" s="16" t="s">
        <v>61</v>
      </c>
      <c r="E16" s="44">
        <v>14</v>
      </c>
      <c r="F16" s="44"/>
      <c r="G16" s="44">
        <v>0.5</v>
      </c>
    </row>
    <row r="17" spans="1:7" ht="14.25" customHeight="1" x14ac:dyDescent="0.2">
      <c r="A17" s="115"/>
      <c r="B17" s="43"/>
      <c r="C17" s="43"/>
      <c r="D17" s="18" t="s">
        <v>79</v>
      </c>
      <c r="E17" s="44"/>
      <c r="F17" s="44"/>
      <c r="G17" s="44">
        <f>SUM(G18:G20)</f>
        <v>4</v>
      </c>
    </row>
    <row r="18" spans="1:7" ht="14.25" customHeight="1" x14ac:dyDescent="0.2">
      <c r="A18" s="115"/>
      <c r="B18" s="43"/>
      <c r="C18" s="43"/>
      <c r="D18" s="16" t="s">
        <v>43</v>
      </c>
      <c r="E18" s="44">
        <v>20</v>
      </c>
      <c r="F18" s="7"/>
      <c r="G18" s="44">
        <v>1.5</v>
      </c>
    </row>
    <row r="19" spans="1:7" ht="14.25" customHeight="1" x14ac:dyDescent="0.2">
      <c r="A19" s="115"/>
      <c r="B19" s="43"/>
      <c r="C19" s="43" t="s">
        <v>62</v>
      </c>
      <c r="D19" s="16" t="s">
        <v>49</v>
      </c>
      <c r="E19" s="44">
        <v>118</v>
      </c>
      <c r="F19" s="44"/>
      <c r="G19" s="44">
        <v>2</v>
      </c>
    </row>
    <row r="20" spans="1:7" ht="14.25" customHeight="1" x14ac:dyDescent="0.2">
      <c r="A20" s="115"/>
      <c r="B20" s="43"/>
      <c r="C20" s="43" t="s">
        <v>62</v>
      </c>
      <c r="D20" s="16" t="s">
        <v>29</v>
      </c>
      <c r="E20" s="44">
        <v>18</v>
      </c>
      <c r="F20" s="44"/>
      <c r="G20" s="44">
        <v>0.5</v>
      </c>
    </row>
    <row r="21" spans="1:7" ht="14.25" customHeight="1" x14ac:dyDescent="0.2">
      <c r="A21" s="115"/>
      <c r="B21" s="45"/>
      <c r="C21" s="45"/>
      <c r="D21" s="19" t="s">
        <v>10</v>
      </c>
      <c r="E21" s="7"/>
      <c r="F21" s="7"/>
      <c r="G21" s="7"/>
    </row>
    <row r="22" spans="1:7" ht="14.25" customHeight="1" x14ac:dyDescent="0.2">
      <c r="A22" s="115"/>
      <c r="B22" s="43"/>
      <c r="C22" s="43"/>
      <c r="D22" s="20" t="s">
        <v>65</v>
      </c>
      <c r="E22" s="44"/>
      <c r="F22" s="8"/>
      <c r="G22" s="7">
        <f>SUM(G24:G28,G30:G33)</f>
        <v>10</v>
      </c>
    </row>
    <row r="23" spans="1:7" ht="14.25" customHeight="1" x14ac:dyDescent="0.2">
      <c r="A23" s="115"/>
      <c r="B23" s="43"/>
      <c r="C23" s="43"/>
      <c r="D23" s="18" t="s">
        <v>77</v>
      </c>
      <c r="E23" s="44"/>
      <c r="F23" s="44"/>
      <c r="G23" s="44">
        <f>SUM(G24:G28)</f>
        <v>5.5</v>
      </c>
    </row>
    <row r="24" spans="1:7" ht="14.25" customHeight="1" x14ac:dyDescent="0.2">
      <c r="A24" s="115"/>
      <c r="B24" s="43"/>
      <c r="C24" s="43"/>
      <c r="D24" s="16" t="s">
        <v>54</v>
      </c>
      <c r="E24" s="44">
        <v>12</v>
      </c>
      <c r="F24" s="44"/>
      <c r="G24" s="44">
        <v>1</v>
      </c>
    </row>
    <row r="25" spans="1:7" ht="14.25" customHeight="1" x14ac:dyDescent="0.2">
      <c r="A25" s="115"/>
      <c r="B25" s="43"/>
      <c r="C25" s="43"/>
      <c r="D25" s="16" t="s">
        <v>55</v>
      </c>
      <c r="E25" s="44">
        <v>30</v>
      </c>
      <c r="F25" s="44"/>
      <c r="G25" s="44">
        <v>1.5</v>
      </c>
    </row>
    <row r="26" spans="1:7" ht="14.25" customHeight="1" x14ac:dyDescent="0.2">
      <c r="A26" s="115"/>
      <c r="B26" s="43"/>
      <c r="C26" s="43"/>
      <c r="D26" s="16" t="s">
        <v>56</v>
      </c>
      <c r="E26" s="44">
        <v>20</v>
      </c>
      <c r="F26" s="44"/>
      <c r="G26" s="44">
        <v>1</v>
      </c>
    </row>
    <row r="27" spans="1:7" ht="14.25" customHeight="1" x14ac:dyDescent="0.2">
      <c r="A27" s="115"/>
      <c r="B27" s="43"/>
      <c r="C27" s="43"/>
      <c r="D27" s="16" t="s">
        <v>57</v>
      </c>
      <c r="E27" s="44">
        <v>30</v>
      </c>
      <c r="F27" s="44"/>
      <c r="G27" s="44">
        <v>1.5</v>
      </c>
    </row>
    <row r="28" spans="1:7" ht="14.25" customHeight="1" x14ac:dyDescent="0.2">
      <c r="A28" s="115"/>
      <c r="B28" s="43"/>
      <c r="C28" s="43" t="s">
        <v>62</v>
      </c>
      <c r="D28" s="16" t="s">
        <v>61</v>
      </c>
      <c r="E28" s="44">
        <v>14</v>
      </c>
      <c r="F28" s="44"/>
      <c r="G28" s="44">
        <v>0.5</v>
      </c>
    </row>
    <row r="29" spans="1:7" ht="14.25" customHeight="1" x14ac:dyDescent="0.2">
      <c r="A29" s="115"/>
      <c r="B29" s="43"/>
      <c r="C29" s="43"/>
      <c r="D29" s="18" t="s">
        <v>80</v>
      </c>
      <c r="E29" s="44"/>
      <c r="F29" s="44"/>
      <c r="G29" s="44">
        <f>SUM(G30:G33)</f>
        <v>4.5</v>
      </c>
    </row>
    <row r="30" spans="1:7" ht="14.25" customHeight="1" x14ac:dyDescent="0.2">
      <c r="A30" s="115"/>
      <c r="B30" s="43"/>
      <c r="C30" s="43"/>
      <c r="D30" s="16" t="s">
        <v>44</v>
      </c>
      <c r="E30" s="44">
        <v>12</v>
      </c>
      <c r="F30" s="44"/>
      <c r="G30" s="44">
        <v>1</v>
      </c>
    </row>
    <row r="31" spans="1:7" ht="14.25" customHeight="1" x14ac:dyDescent="0.2">
      <c r="A31" s="115"/>
      <c r="B31" s="43"/>
      <c r="C31" s="43"/>
      <c r="D31" s="16" t="s">
        <v>45</v>
      </c>
      <c r="E31" s="44">
        <v>12</v>
      </c>
      <c r="F31" s="44"/>
      <c r="G31" s="44">
        <v>1</v>
      </c>
    </row>
    <row r="32" spans="1:7" ht="14.25" customHeight="1" x14ac:dyDescent="0.2">
      <c r="A32" s="115"/>
      <c r="B32" s="43"/>
      <c r="C32" s="43" t="s">
        <v>62</v>
      </c>
      <c r="D32" s="16" t="s">
        <v>49</v>
      </c>
      <c r="E32" s="44">
        <v>118</v>
      </c>
      <c r="F32" s="44"/>
      <c r="G32" s="44">
        <v>2</v>
      </c>
    </row>
    <row r="33" spans="1:7" ht="14.25" customHeight="1" x14ac:dyDescent="0.2">
      <c r="A33" s="115"/>
      <c r="B33" s="45"/>
      <c r="C33" s="43" t="s">
        <v>62</v>
      </c>
      <c r="D33" s="16" t="s">
        <v>29</v>
      </c>
      <c r="E33" s="44">
        <v>18</v>
      </c>
      <c r="F33" s="44"/>
      <c r="G33" s="44">
        <v>0.5</v>
      </c>
    </row>
    <row r="34" spans="1:7" ht="14.25" customHeight="1" x14ac:dyDescent="0.2">
      <c r="A34" s="115"/>
      <c r="B34" s="45"/>
      <c r="C34" s="45"/>
      <c r="D34" s="22" t="s">
        <v>12</v>
      </c>
      <c r="E34" s="44"/>
      <c r="F34" s="44"/>
      <c r="G34" s="44"/>
    </row>
    <row r="35" spans="1:7" ht="14.25" customHeight="1" x14ac:dyDescent="0.2">
      <c r="A35" s="115"/>
      <c r="B35" s="43"/>
      <c r="C35" s="43"/>
      <c r="D35" s="23" t="s">
        <v>66</v>
      </c>
      <c r="E35" s="44"/>
      <c r="F35" s="8"/>
      <c r="G35" s="7">
        <f>SUM(G37:G40,G42:G45)</f>
        <v>10</v>
      </c>
    </row>
    <row r="36" spans="1:7" ht="14.25" customHeight="1" x14ac:dyDescent="0.2">
      <c r="A36" s="115"/>
      <c r="B36" s="43"/>
      <c r="C36" s="43"/>
      <c r="D36" s="18" t="s">
        <v>78</v>
      </c>
      <c r="E36" s="8"/>
      <c r="F36" s="8"/>
      <c r="G36" s="44">
        <f>SUM(G37:G40)</f>
        <v>5.5</v>
      </c>
    </row>
    <row r="37" spans="1:7" ht="14.25" customHeight="1" x14ac:dyDescent="0.2">
      <c r="A37" s="115"/>
      <c r="B37" s="43"/>
      <c r="C37" s="43"/>
      <c r="D37" s="55" t="s">
        <v>58</v>
      </c>
      <c r="E37" s="8">
        <v>22</v>
      </c>
      <c r="F37" s="8"/>
      <c r="G37" s="44">
        <v>1.5</v>
      </c>
    </row>
    <row r="38" spans="1:7" ht="14.25" customHeight="1" x14ac:dyDescent="0.2">
      <c r="A38" s="115"/>
      <c r="B38" s="43"/>
      <c r="C38" s="43"/>
      <c r="D38" s="16" t="s">
        <v>59</v>
      </c>
      <c r="E38" s="44">
        <v>24</v>
      </c>
      <c r="F38" s="44"/>
      <c r="G38" s="44">
        <v>1.5</v>
      </c>
    </row>
    <row r="39" spans="1:7" ht="14.25" customHeight="1" x14ac:dyDescent="0.2">
      <c r="A39" s="115"/>
      <c r="B39" s="43"/>
      <c r="C39" s="43"/>
      <c r="D39" s="55" t="s">
        <v>60</v>
      </c>
      <c r="E39" s="44">
        <v>50</v>
      </c>
      <c r="F39" s="44"/>
      <c r="G39" s="44">
        <v>2</v>
      </c>
    </row>
    <row r="40" spans="1:7" ht="14.25" customHeight="1" x14ac:dyDescent="0.2">
      <c r="A40" s="115"/>
      <c r="B40" s="43"/>
      <c r="C40" s="43" t="s">
        <v>62</v>
      </c>
      <c r="D40" s="55" t="s">
        <v>61</v>
      </c>
      <c r="E40" s="44">
        <v>14</v>
      </c>
      <c r="F40" s="44"/>
      <c r="G40" s="44">
        <v>0.5</v>
      </c>
    </row>
    <row r="41" spans="1:7" ht="14.25" customHeight="1" x14ac:dyDescent="0.2">
      <c r="A41" s="115"/>
      <c r="B41" s="43"/>
      <c r="C41" s="43"/>
      <c r="D41" s="18" t="s">
        <v>81</v>
      </c>
      <c r="E41" s="44"/>
      <c r="F41" s="44"/>
      <c r="G41" s="44">
        <f>SUM(G42:G45)</f>
        <v>4.5</v>
      </c>
    </row>
    <row r="42" spans="1:7" ht="18" customHeight="1" x14ac:dyDescent="0.2">
      <c r="A42" s="115"/>
      <c r="B42" s="43"/>
      <c r="C42" s="43"/>
      <c r="D42" s="16" t="s">
        <v>47</v>
      </c>
      <c r="E42" s="8">
        <v>12</v>
      </c>
      <c r="F42" s="46"/>
      <c r="G42" s="8">
        <v>1</v>
      </c>
    </row>
    <row r="43" spans="1:7" ht="18" customHeight="1" x14ac:dyDescent="0.2">
      <c r="A43" s="115"/>
      <c r="B43" s="47"/>
      <c r="C43" s="47"/>
      <c r="D43" s="16" t="s">
        <v>48</v>
      </c>
      <c r="E43" s="48">
        <v>12</v>
      </c>
      <c r="F43" s="49"/>
      <c r="G43" s="48">
        <v>1</v>
      </c>
    </row>
    <row r="44" spans="1:7" ht="18" customHeight="1" x14ac:dyDescent="0.2">
      <c r="A44" s="115"/>
      <c r="B44" s="47"/>
      <c r="C44" s="43" t="s">
        <v>62</v>
      </c>
      <c r="D44" s="16" t="s">
        <v>49</v>
      </c>
      <c r="E44" s="48">
        <v>118</v>
      </c>
      <c r="F44" s="49"/>
      <c r="G44" s="48">
        <v>2</v>
      </c>
    </row>
    <row r="45" spans="1:7" ht="13.5" thickBot="1" x14ac:dyDescent="0.25">
      <c r="A45" s="116"/>
      <c r="B45" s="50"/>
      <c r="C45" s="43" t="s">
        <v>62</v>
      </c>
      <c r="D45" s="16" t="s">
        <v>29</v>
      </c>
      <c r="E45" s="44">
        <v>18</v>
      </c>
      <c r="F45" s="51"/>
      <c r="G45" s="57">
        <v>0.5</v>
      </c>
    </row>
    <row r="46" spans="1:7" ht="9" customHeight="1" x14ac:dyDescent="0.2">
      <c r="A46" s="103"/>
      <c r="B46" s="103"/>
      <c r="C46" s="103"/>
      <c r="D46" s="103"/>
      <c r="E46" s="103"/>
      <c r="F46" s="103"/>
      <c r="G46" s="103"/>
    </row>
    <row r="47" spans="1:7" ht="12.95" hidden="1" customHeight="1" x14ac:dyDescent="0.2">
      <c r="A47" s="104"/>
      <c r="B47" s="104"/>
      <c r="C47" s="104"/>
      <c r="D47" s="104"/>
      <c r="E47" s="104"/>
      <c r="F47" s="104"/>
      <c r="G47" s="104"/>
    </row>
    <row r="48" spans="1:7" ht="12.95" hidden="1" customHeight="1" x14ac:dyDescent="0.2">
      <c r="A48" s="104"/>
      <c r="B48" s="104"/>
      <c r="C48" s="104"/>
      <c r="D48" s="104"/>
      <c r="E48" s="104"/>
      <c r="F48" s="104"/>
      <c r="G48" s="104"/>
    </row>
    <row r="49" spans="1:7" ht="12.95" hidden="1" customHeight="1" x14ac:dyDescent="0.2">
      <c r="A49" s="104"/>
      <c r="B49" s="104"/>
      <c r="C49" s="104"/>
      <c r="D49" s="104"/>
      <c r="E49" s="104"/>
      <c r="F49" s="104"/>
      <c r="G49" s="104"/>
    </row>
    <row r="50" spans="1:7" ht="12.95" hidden="1" customHeight="1" x14ac:dyDescent="0.2">
      <c r="A50" s="104"/>
      <c r="B50" s="104"/>
      <c r="C50" s="104"/>
      <c r="D50" s="104"/>
      <c r="E50" s="104"/>
      <c r="F50" s="104"/>
      <c r="G50" s="104"/>
    </row>
    <row r="51" spans="1:7" ht="12.95" hidden="1" customHeight="1" x14ac:dyDescent="0.2">
      <c r="A51" s="104"/>
      <c r="B51" s="104"/>
      <c r="C51" s="104"/>
      <c r="D51" s="104"/>
      <c r="E51" s="104"/>
      <c r="F51" s="104"/>
      <c r="G51" s="104"/>
    </row>
    <row r="52" spans="1:7" ht="12.95" hidden="1" customHeight="1" x14ac:dyDescent="0.2">
      <c r="A52" s="104"/>
      <c r="B52" s="104"/>
      <c r="C52" s="104"/>
      <c r="D52" s="104"/>
      <c r="E52" s="104"/>
      <c r="F52" s="104"/>
      <c r="G52" s="104"/>
    </row>
    <row r="53" spans="1:7" ht="11.25" hidden="1" customHeight="1" x14ac:dyDescent="0.2">
      <c r="A53" s="104"/>
      <c r="B53" s="104"/>
      <c r="C53" s="104"/>
      <c r="D53" s="104"/>
      <c r="E53" s="104"/>
      <c r="F53" s="104"/>
      <c r="G53" s="104"/>
    </row>
    <row r="54" spans="1:7" ht="12.95" hidden="1" customHeight="1" x14ac:dyDescent="0.2">
      <c r="A54" s="104"/>
      <c r="B54" s="104"/>
      <c r="C54" s="104"/>
      <c r="D54" s="104"/>
      <c r="E54" s="104"/>
      <c r="F54" s="104"/>
      <c r="G54" s="104"/>
    </row>
    <row r="55" spans="1:7" x14ac:dyDescent="0.2">
      <c r="D55" s="1"/>
      <c r="E55" s="34"/>
      <c r="F55" s="1"/>
      <c r="G55" s="1"/>
    </row>
    <row r="56" spans="1:7" x14ac:dyDescent="0.2">
      <c r="D56" s="1"/>
      <c r="G56" s="58">
        <f>G10+G22+G35</f>
        <v>30</v>
      </c>
    </row>
    <row r="57" spans="1:7" x14ac:dyDescent="0.2">
      <c r="D57" s="1" t="s">
        <v>202</v>
      </c>
    </row>
    <row r="58" spans="1:7" x14ac:dyDescent="0.2">
      <c r="D58" s="1" t="s">
        <v>203</v>
      </c>
    </row>
  </sheetData>
  <mergeCells count="14">
    <mergeCell ref="A46:G54"/>
    <mergeCell ref="E5:E7"/>
    <mergeCell ref="A1:G1"/>
    <mergeCell ref="A2:G2"/>
    <mergeCell ref="A3:G3"/>
    <mergeCell ref="A4:C4"/>
    <mergeCell ref="E4:G4"/>
    <mergeCell ref="A9:A45"/>
    <mergeCell ref="F5:F8"/>
    <mergeCell ref="G5:G8"/>
    <mergeCell ref="A5:A8"/>
    <mergeCell ref="B5:B8"/>
    <mergeCell ref="C5:C8"/>
    <mergeCell ref="D5:D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C5DE9-46BE-1743-9E17-C326E4EA7DE0}">
  <sheetPr>
    <pageSetUpPr fitToPage="1"/>
  </sheetPr>
  <dimension ref="A1:H61"/>
  <sheetViews>
    <sheetView workbookViewId="0">
      <selection activeCell="I5" sqref="F1:I1048576"/>
    </sheetView>
  </sheetViews>
  <sheetFormatPr baseColWidth="10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8" width="10.85546875" style="60"/>
    <col min="9" max="16384" width="11.4257812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106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107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5"/>
      <c r="G9" s="71"/>
    </row>
    <row r="10" spans="1:7" ht="14.25" customHeight="1" x14ac:dyDescent="0.2">
      <c r="A10" s="93"/>
      <c r="B10" s="13"/>
      <c r="C10" s="13"/>
      <c r="D10" s="17" t="s">
        <v>67</v>
      </c>
      <c r="E10" s="44"/>
      <c r="F10" s="4"/>
      <c r="G10" s="5">
        <f>G11+G17</f>
        <v>7.5</v>
      </c>
    </row>
    <row r="11" spans="1:7" ht="14.25" customHeight="1" x14ac:dyDescent="0.2">
      <c r="A11" s="93"/>
      <c r="B11" s="13"/>
      <c r="C11" s="13"/>
      <c r="D11" s="18" t="s">
        <v>75</v>
      </c>
      <c r="E11" s="44"/>
      <c r="F11" s="4"/>
      <c r="G11" s="44">
        <f>SUM(G12:G16)</f>
        <v>4.5</v>
      </c>
    </row>
    <row r="12" spans="1:7" ht="14.25" customHeight="1" x14ac:dyDescent="0.2">
      <c r="A12" s="93"/>
      <c r="B12" s="13" t="s">
        <v>110</v>
      </c>
      <c r="C12" s="13"/>
      <c r="D12" s="54" t="s">
        <v>71</v>
      </c>
      <c r="E12" s="44">
        <v>20</v>
      </c>
      <c r="F12" s="4"/>
      <c r="G12" s="44">
        <v>1</v>
      </c>
    </row>
    <row r="13" spans="1:7" ht="14.25" customHeight="1" x14ac:dyDescent="0.2">
      <c r="A13" s="93"/>
      <c r="B13" s="13" t="s">
        <v>110</v>
      </c>
      <c r="C13" s="13"/>
      <c r="D13" s="54" t="s">
        <v>72</v>
      </c>
      <c r="E13" s="44">
        <v>20</v>
      </c>
      <c r="F13" s="4"/>
      <c r="G13" s="44">
        <v>1</v>
      </c>
    </row>
    <row r="14" spans="1:7" ht="14.25" customHeight="1" x14ac:dyDescent="0.2">
      <c r="A14" s="93"/>
      <c r="B14" s="13" t="s">
        <v>110</v>
      </c>
      <c r="C14" s="13"/>
      <c r="D14" s="54" t="s">
        <v>73</v>
      </c>
      <c r="E14" s="44">
        <v>16</v>
      </c>
      <c r="F14" s="4"/>
      <c r="G14" s="44">
        <v>1</v>
      </c>
    </row>
    <row r="15" spans="1:7" ht="14.25" customHeight="1" x14ac:dyDescent="0.2">
      <c r="A15" s="93"/>
      <c r="B15" s="13" t="s">
        <v>110</v>
      </c>
      <c r="C15" s="13"/>
      <c r="D15" s="54" t="s">
        <v>74</v>
      </c>
      <c r="E15" s="44">
        <v>20</v>
      </c>
      <c r="F15" s="5"/>
      <c r="G15" s="44">
        <v>1</v>
      </c>
    </row>
    <row r="16" spans="1:7" ht="14.25" customHeight="1" x14ac:dyDescent="0.2">
      <c r="A16" s="93"/>
      <c r="B16" s="13"/>
      <c r="C16" s="43" t="s">
        <v>105</v>
      </c>
      <c r="D16" s="54" t="s">
        <v>113</v>
      </c>
      <c r="E16" s="44">
        <v>12</v>
      </c>
      <c r="F16" s="5"/>
      <c r="G16" s="44">
        <v>0.5</v>
      </c>
    </row>
    <row r="17" spans="1:7" ht="14.25" customHeight="1" x14ac:dyDescent="0.2">
      <c r="A17" s="93"/>
      <c r="B17" s="25"/>
      <c r="C17" s="25"/>
      <c r="D17" s="18" t="s">
        <v>82</v>
      </c>
      <c r="E17" s="7"/>
      <c r="F17" s="5"/>
      <c r="G17" s="44">
        <f>SUM(G18:G21)</f>
        <v>3</v>
      </c>
    </row>
    <row r="18" spans="1:7" ht="14.25" customHeight="1" x14ac:dyDescent="0.2">
      <c r="A18" s="93"/>
      <c r="B18" s="25"/>
      <c r="C18" s="25" t="s">
        <v>105</v>
      </c>
      <c r="D18" s="54" t="s">
        <v>109</v>
      </c>
      <c r="E18" s="44">
        <v>74</v>
      </c>
      <c r="F18" s="5"/>
      <c r="G18" s="44">
        <v>1.5</v>
      </c>
    </row>
    <row r="19" spans="1:7" ht="14.25" customHeight="1" x14ac:dyDescent="0.2">
      <c r="A19" s="93"/>
      <c r="B19" s="13" t="s">
        <v>110</v>
      </c>
      <c r="C19" s="13" t="s">
        <v>144</v>
      </c>
      <c r="D19" s="54" t="s">
        <v>86</v>
      </c>
      <c r="E19" s="44">
        <v>36</v>
      </c>
      <c r="F19" s="5"/>
      <c r="G19" s="44">
        <v>1</v>
      </c>
    </row>
    <row r="20" spans="1:7" ht="14.25" customHeight="1" x14ac:dyDescent="0.2">
      <c r="A20" s="93"/>
      <c r="B20" s="13"/>
      <c r="C20" s="13" t="s">
        <v>143</v>
      </c>
      <c r="D20" s="54" t="s">
        <v>112</v>
      </c>
      <c r="E20" s="32">
        <v>24</v>
      </c>
      <c r="F20" s="5"/>
      <c r="G20" s="44">
        <v>0.5</v>
      </c>
    </row>
    <row r="21" spans="1:7" ht="14.25" customHeight="1" x14ac:dyDescent="0.2">
      <c r="A21" s="93"/>
      <c r="B21" s="13"/>
      <c r="C21" s="43" t="s">
        <v>105</v>
      </c>
      <c r="D21" s="54" t="s">
        <v>101</v>
      </c>
      <c r="E21" s="44">
        <v>10</v>
      </c>
      <c r="F21" s="5"/>
      <c r="G21" s="44"/>
    </row>
    <row r="22" spans="1:7" ht="14.25" customHeight="1" x14ac:dyDescent="0.2">
      <c r="A22" s="93"/>
      <c r="B22" s="13"/>
      <c r="C22" s="13"/>
      <c r="D22" s="19" t="s">
        <v>10</v>
      </c>
      <c r="E22" s="44"/>
      <c r="F22" s="5"/>
      <c r="G22" s="44"/>
    </row>
    <row r="23" spans="1:7" ht="14.25" customHeight="1" x14ac:dyDescent="0.2">
      <c r="A23" s="93"/>
      <c r="B23" s="13"/>
      <c r="C23" s="13"/>
      <c r="D23" s="20" t="s">
        <v>68</v>
      </c>
      <c r="E23" s="44"/>
      <c r="F23" s="5"/>
      <c r="G23" s="7">
        <f>G24+G28</f>
        <v>7</v>
      </c>
    </row>
    <row r="24" spans="1:7" ht="14.25" customHeight="1" x14ac:dyDescent="0.2">
      <c r="A24" s="93"/>
      <c r="B24" s="13"/>
      <c r="C24" s="13"/>
      <c r="D24" s="18" t="s">
        <v>83</v>
      </c>
      <c r="E24" s="44"/>
      <c r="F24" s="5"/>
      <c r="G24" s="44">
        <f>SUM(G25:G27)</f>
        <v>4</v>
      </c>
    </row>
    <row r="25" spans="1:7" ht="14.25" customHeight="1" x14ac:dyDescent="0.2">
      <c r="A25" s="93"/>
      <c r="B25" s="13" t="s">
        <v>110</v>
      </c>
      <c r="C25" s="13"/>
      <c r="D25" s="54" t="s">
        <v>87</v>
      </c>
      <c r="E25" s="44">
        <v>20</v>
      </c>
      <c r="F25" s="5"/>
      <c r="G25" s="44">
        <v>1.5</v>
      </c>
    </row>
    <row r="26" spans="1:7" ht="14.25" customHeight="1" x14ac:dyDescent="0.2">
      <c r="A26" s="93"/>
      <c r="B26" s="13" t="s">
        <v>110</v>
      </c>
      <c r="C26" s="13"/>
      <c r="D26" s="54" t="s">
        <v>88</v>
      </c>
      <c r="E26" s="44">
        <v>30</v>
      </c>
      <c r="F26" s="5"/>
      <c r="G26" s="44">
        <v>2</v>
      </c>
    </row>
    <row r="27" spans="1:7" ht="14.25" customHeight="1" x14ac:dyDescent="0.2">
      <c r="A27" s="93"/>
      <c r="B27" s="25"/>
      <c r="C27" s="43" t="s">
        <v>105</v>
      </c>
      <c r="D27" s="54" t="s">
        <v>113</v>
      </c>
      <c r="E27" s="44">
        <v>12</v>
      </c>
      <c r="F27" s="5"/>
      <c r="G27" s="44">
        <v>0.5</v>
      </c>
    </row>
    <row r="28" spans="1:7" ht="14.25" customHeight="1" x14ac:dyDescent="0.2">
      <c r="A28" s="93"/>
      <c r="B28" s="25"/>
      <c r="C28" s="25"/>
      <c r="D28" s="18" t="s">
        <v>84</v>
      </c>
      <c r="E28" s="44"/>
      <c r="F28" s="5"/>
      <c r="G28" s="44">
        <f>SUM(G29:G32)</f>
        <v>3</v>
      </c>
    </row>
    <row r="29" spans="1:7" ht="14.25" customHeight="1" x14ac:dyDescent="0.2">
      <c r="A29" s="93"/>
      <c r="B29" s="25"/>
      <c r="C29" s="25" t="s">
        <v>105</v>
      </c>
      <c r="D29" s="54" t="s">
        <v>109</v>
      </c>
      <c r="E29" s="44">
        <v>74</v>
      </c>
      <c r="F29" s="5"/>
      <c r="G29" s="44">
        <v>1.5</v>
      </c>
    </row>
    <row r="30" spans="1:7" ht="14.25" customHeight="1" x14ac:dyDescent="0.2">
      <c r="A30" s="93"/>
      <c r="B30" s="13" t="s">
        <v>110</v>
      </c>
      <c r="C30" s="13" t="s">
        <v>145</v>
      </c>
      <c r="D30" s="54" t="s">
        <v>89</v>
      </c>
      <c r="E30" s="44">
        <v>38</v>
      </c>
      <c r="F30" s="5"/>
      <c r="G30" s="44">
        <v>1</v>
      </c>
    </row>
    <row r="31" spans="1:7" ht="14.25" customHeight="1" x14ac:dyDescent="0.2">
      <c r="A31" s="93"/>
      <c r="B31" s="13"/>
      <c r="C31" s="13" t="s">
        <v>143</v>
      </c>
      <c r="D31" s="54" t="s">
        <v>112</v>
      </c>
      <c r="E31" s="32">
        <v>24</v>
      </c>
      <c r="F31" s="5"/>
      <c r="G31" s="44">
        <v>0.5</v>
      </c>
    </row>
    <row r="32" spans="1:7" ht="14.25" customHeight="1" x14ac:dyDescent="0.2">
      <c r="A32" s="93"/>
      <c r="B32" s="13"/>
      <c r="C32" s="43" t="s">
        <v>105</v>
      </c>
      <c r="D32" s="54" t="s">
        <v>101</v>
      </c>
      <c r="E32" s="8">
        <v>10</v>
      </c>
      <c r="F32" s="5"/>
      <c r="G32" s="44"/>
    </row>
    <row r="33" spans="1:7" ht="14.25" customHeight="1" x14ac:dyDescent="0.2">
      <c r="A33" s="93"/>
      <c r="B33" s="13"/>
      <c r="C33" s="13"/>
      <c r="D33" s="16"/>
      <c r="E33" s="8"/>
      <c r="F33" s="5"/>
      <c r="G33" s="44"/>
    </row>
    <row r="34" spans="1:7" ht="14.25" customHeight="1" x14ac:dyDescent="0.2">
      <c r="A34" s="93"/>
      <c r="B34" s="13"/>
      <c r="C34" s="13"/>
      <c r="D34" s="22" t="s">
        <v>12</v>
      </c>
      <c r="E34" s="8"/>
      <c r="F34" s="8"/>
      <c r="G34" s="44"/>
    </row>
    <row r="35" spans="1:7" ht="14.25" customHeight="1" x14ac:dyDescent="0.2">
      <c r="A35" s="93"/>
      <c r="B35" s="13"/>
      <c r="C35" s="13"/>
      <c r="D35" s="23" t="s">
        <v>46</v>
      </c>
      <c r="E35" s="8"/>
      <c r="F35" s="8"/>
      <c r="G35" s="7">
        <f>G36+G42</f>
        <v>7.5</v>
      </c>
    </row>
    <row r="36" spans="1:7" ht="14.25" customHeight="1" x14ac:dyDescent="0.2">
      <c r="A36" s="93"/>
      <c r="B36" s="13"/>
      <c r="C36" s="13"/>
      <c r="D36" s="18" t="s">
        <v>93</v>
      </c>
      <c r="E36" s="8"/>
      <c r="F36" s="8"/>
      <c r="G36" s="44">
        <f>SUM(G37:G41)</f>
        <v>4.5</v>
      </c>
    </row>
    <row r="37" spans="1:7" ht="14.25" customHeight="1" x14ac:dyDescent="0.2">
      <c r="A37" s="93"/>
      <c r="B37" s="13" t="s">
        <v>110</v>
      </c>
      <c r="C37" s="13"/>
      <c r="D37" s="54" t="s">
        <v>90</v>
      </c>
      <c r="E37" s="8">
        <v>30</v>
      </c>
      <c r="F37" s="8"/>
      <c r="G37" s="44">
        <v>1</v>
      </c>
    </row>
    <row r="38" spans="1:7" ht="14.25" customHeight="1" x14ac:dyDescent="0.2">
      <c r="A38" s="93"/>
      <c r="B38" s="13" t="s">
        <v>110</v>
      </c>
      <c r="C38" s="13"/>
      <c r="D38" s="54" t="s">
        <v>91</v>
      </c>
      <c r="E38" s="8">
        <v>20</v>
      </c>
      <c r="F38" s="8"/>
      <c r="G38" s="44">
        <v>1</v>
      </c>
    </row>
    <row r="39" spans="1:7" ht="14.25" customHeight="1" x14ac:dyDescent="0.2">
      <c r="A39" s="93"/>
      <c r="B39" s="13" t="s">
        <v>110</v>
      </c>
      <c r="C39" s="13"/>
      <c r="D39" s="54" t="s">
        <v>92</v>
      </c>
      <c r="E39" s="8">
        <v>36</v>
      </c>
      <c r="F39" s="8"/>
      <c r="G39" s="44">
        <v>1.5</v>
      </c>
    </row>
    <row r="40" spans="1:7" ht="14.25" customHeight="1" x14ac:dyDescent="0.2">
      <c r="A40" s="93"/>
      <c r="B40" s="13"/>
      <c r="C40" s="43" t="s">
        <v>105</v>
      </c>
      <c r="D40" s="54" t="s">
        <v>113</v>
      </c>
      <c r="E40" s="8">
        <v>12</v>
      </c>
      <c r="F40" s="8"/>
      <c r="G40" s="44">
        <v>0.5</v>
      </c>
    </row>
    <row r="41" spans="1:7" ht="14.25" customHeight="1" x14ac:dyDescent="0.2">
      <c r="A41" s="93"/>
      <c r="B41" s="13" t="s">
        <v>110</v>
      </c>
      <c r="C41" s="13"/>
      <c r="D41" s="54" t="s">
        <v>99</v>
      </c>
      <c r="E41" s="8">
        <v>20</v>
      </c>
      <c r="F41" s="8"/>
      <c r="G41" s="44">
        <v>0.5</v>
      </c>
    </row>
    <row r="42" spans="1:7" ht="14.25" customHeight="1" x14ac:dyDescent="0.2">
      <c r="A42" s="93"/>
      <c r="B42" s="13"/>
      <c r="C42" s="13"/>
      <c r="D42" s="18" t="s">
        <v>94</v>
      </c>
      <c r="E42" s="44"/>
      <c r="F42" s="4"/>
      <c r="G42" s="44">
        <f>SUM(G43:G47)</f>
        <v>3</v>
      </c>
    </row>
    <row r="43" spans="1:7" ht="14.25" customHeight="1" x14ac:dyDescent="0.2">
      <c r="A43" s="93"/>
      <c r="B43" s="13"/>
      <c r="C43" s="25" t="s">
        <v>105</v>
      </c>
      <c r="D43" s="54" t="s">
        <v>109</v>
      </c>
      <c r="E43" s="44">
        <v>74</v>
      </c>
      <c r="F43" s="4"/>
      <c r="G43" s="44">
        <v>1</v>
      </c>
    </row>
    <row r="44" spans="1:7" ht="14.25" customHeight="1" x14ac:dyDescent="0.2">
      <c r="A44" s="93"/>
      <c r="B44" s="13" t="s">
        <v>110</v>
      </c>
      <c r="C44" s="13" t="s">
        <v>144</v>
      </c>
      <c r="D44" s="54" t="s">
        <v>86</v>
      </c>
      <c r="E44" s="44">
        <v>36</v>
      </c>
      <c r="F44" s="4"/>
      <c r="G44" s="44">
        <v>0.5</v>
      </c>
    </row>
    <row r="45" spans="1:7" ht="14.25" customHeight="1" x14ac:dyDescent="0.2">
      <c r="A45" s="93"/>
      <c r="B45" s="13" t="s">
        <v>110</v>
      </c>
      <c r="C45" s="13" t="s">
        <v>145</v>
      </c>
      <c r="D45" s="54" t="s">
        <v>89</v>
      </c>
      <c r="E45" s="44">
        <v>38</v>
      </c>
      <c r="F45" s="4"/>
      <c r="G45" s="44">
        <v>0.5</v>
      </c>
    </row>
    <row r="46" spans="1:7" ht="18" customHeight="1" x14ac:dyDescent="0.2">
      <c r="A46" s="93"/>
      <c r="B46" s="13"/>
      <c r="C46" s="13" t="s">
        <v>143</v>
      </c>
      <c r="D46" s="54" t="s">
        <v>112</v>
      </c>
      <c r="E46" s="32">
        <v>24</v>
      </c>
      <c r="F46" s="21"/>
      <c r="G46" s="44">
        <v>1</v>
      </c>
    </row>
    <row r="47" spans="1:7" ht="18" customHeight="1" x14ac:dyDescent="0.2">
      <c r="A47" s="93"/>
      <c r="B47" s="13"/>
      <c r="C47" s="43" t="s">
        <v>105</v>
      </c>
      <c r="D47" s="54" t="s">
        <v>101</v>
      </c>
      <c r="E47" s="33">
        <v>10</v>
      </c>
      <c r="F47" s="29"/>
      <c r="G47" s="44"/>
    </row>
    <row r="48" spans="1:7" x14ac:dyDescent="0.2">
      <c r="A48" s="93"/>
      <c r="B48" s="28"/>
      <c r="C48" s="28"/>
      <c r="D48" s="39" t="s">
        <v>69</v>
      </c>
      <c r="E48" s="32"/>
      <c r="F48" s="21"/>
      <c r="G48" s="44"/>
    </row>
    <row r="49" spans="1:7" ht="17.100000000000001" customHeight="1" x14ac:dyDescent="0.2">
      <c r="A49" s="93"/>
      <c r="B49" s="28"/>
      <c r="C49" s="28"/>
      <c r="D49" s="40" t="s">
        <v>70</v>
      </c>
      <c r="E49" s="32"/>
      <c r="F49" s="21"/>
      <c r="G49" s="7">
        <f>G50+G54</f>
        <v>8</v>
      </c>
    </row>
    <row r="50" spans="1:7" ht="12.95" customHeight="1" x14ac:dyDescent="0.2">
      <c r="A50" s="93"/>
      <c r="B50" s="28"/>
      <c r="C50" s="28"/>
      <c r="D50" s="18" t="s">
        <v>96</v>
      </c>
      <c r="E50" s="32"/>
      <c r="F50" s="21"/>
      <c r="G50" s="44">
        <f>SUM(G51:G53)</f>
        <v>4</v>
      </c>
    </row>
    <row r="51" spans="1:7" ht="12.95" customHeight="1" x14ac:dyDescent="0.2">
      <c r="A51" s="93"/>
      <c r="B51" s="28"/>
      <c r="C51" s="28"/>
      <c r="D51" s="54" t="s">
        <v>111</v>
      </c>
      <c r="E51" s="32">
        <v>20</v>
      </c>
      <c r="F51" s="21"/>
      <c r="G51" s="44">
        <v>2</v>
      </c>
    </row>
    <row r="52" spans="1:7" ht="12.95" customHeight="1" x14ac:dyDescent="0.2">
      <c r="A52" s="93"/>
      <c r="B52" s="28"/>
      <c r="C52" s="43" t="s">
        <v>105</v>
      </c>
      <c r="D52" s="54" t="s">
        <v>113</v>
      </c>
      <c r="E52" s="32">
        <v>12</v>
      </c>
      <c r="F52" s="21"/>
      <c r="G52" s="44">
        <v>0.5</v>
      </c>
    </row>
    <row r="53" spans="1:7" ht="12.95" customHeight="1" x14ac:dyDescent="0.2">
      <c r="A53" s="93"/>
      <c r="B53" s="13"/>
      <c r="C53" s="28"/>
      <c r="D53" s="74" t="s">
        <v>102</v>
      </c>
      <c r="E53" s="32">
        <v>54</v>
      </c>
      <c r="F53" s="21"/>
      <c r="G53" s="44">
        <v>1.5</v>
      </c>
    </row>
    <row r="54" spans="1:7" ht="12.95" customHeight="1" x14ac:dyDescent="0.2">
      <c r="A54" s="93"/>
      <c r="B54" s="28"/>
      <c r="C54" s="28"/>
      <c r="D54" s="18" t="s">
        <v>97</v>
      </c>
      <c r="E54" s="32"/>
      <c r="F54" s="21"/>
      <c r="G54" s="44">
        <f>SUM(G55:G56)</f>
        <v>4</v>
      </c>
    </row>
    <row r="55" spans="1:7" ht="12.95" customHeight="1" x14ac:dyDescent="0.2">
      <c r="A55" s="93"/>
      <c r="B55" s="28"/>
      <c r="C55" s="25" t="s">
        <v>105</v>
      </c>
      <c r="D55" s="54" t="s">
        <v>109</v>
      </c>
      <c r="E55" s="28">
        <v>74</v>
      </c>
      <c r="F55" s="28"/>
      <c r="G55" s="44">
        <v>4</v>
      </c>
    </row>
    <row r="56" spans="1:7" ht="12.95" customHeight="1" thickBot="1" x14ac:dyDescent="0.25">
      <c r="A56" s="94"/>
      <c r="B56" s="13"/>
      <c r="C56" s="43" t="s">
        <v>105</v>
      </c>
      <c r="D56" s="54" t="s">
        <v>101</v>
      </c>
      <c r="E56" s="26">
        <v>10</v>
      </c>
      <c r="F56" s="26"/>
      <c r="G56" s="44"/>
    </row>
    <row r="57" spans="1:7" ht="11.25" customHeight="1" x14ac:dyDescent="0.2">
      <c r="A57" s="75"/>
      <c r="B57" s="75"/>
      <c r="C57" s="75"/>
      <c r="D57" s="75"/>
      <c r="E57" s="76"/>
      <c r="F57" s="75"/>
      <c r="G57" s="75"/>
    </row>
    <row r="58" spans="1:7" ht="12.95" customHeight="1" x14ac:dyDescent="0.2">
      <c r="A58" s="75"/>
      <c r="B58" s="75"/>
      <c r="C58" s="75"/>
      <c r="D58" s="75"/>
      <c r="E58" s="76"/>
      <c r="F58" s="75"/>
      <c r="G58" s="77"/>
    </row>
    <row r="59" spans="1:7" x14ac:dyDescent="0.2">
      <c r="D59" s="75"/>
      <c r="E59" s="34"/>
      <c r="F59" s="1"/>
      <c r="G59" s="58">
        <f>G10+G23+G35+G49</f>
        <v>30</v>
      </c>
    </row>
    <row r="60" spans="1:7" x14ac:dyDescent="0.2">
      <c r="D60" s="1" t="s">
        <v>202</v>
      </c>
    </row>
    <row r="61" spans="1:7" x14ac:dyDescent="0.2">
      <c r="D61" s="1" t="s">
        <v>203</v>
      </c>
    </row>
  </sheetData>
  <mergeCells count="13">
    <mergeCell ref="A9:A56"/>
    <mergeCell ref="A1:G1"/>
    <mergeCell ref="A2:G2"/>
    <mergeCell ref="A3:G3"/>
    <mergeCell ref="A4:C4"/>
    <mergeCell ref="E4:G4"/>
    <mergeCell ref="F5:F8"/>
    <mergeCell ref="G5:G8"/>
    <mergeCell ref="A5:A8"/>
    <mergeCell ref="B5:B8"/>
    <mergeCell ref="C5:C8"/>
    <mergeCell ref="D5:D7"/>
    <mergeCell ref="E5:E7"/>
  </mergeCells>
  <pageMargins left="0.7" right="0.7" top="0.75" bottom="0.75" header="0.3" footer="0.3"/>
  <pageSetup paperSize="9" scale="5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60E73-C924-7940-B757-66E2BB2DB206}">
  <sheetPr>
    <pageSetUpPr fitToPage="1"/>
  </sheetPr>
  <dimension ref="A1:H55"/>
  <sheetViews>
    <sheetView topLeftCell="A34" workbookViewId="0">
      <selection activeCell="D26" sqref="D26"/>
    </sheetView>
  </sheetViews>
  <sheetFormatPr baseColWidth="10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8" width="10.85546875" style="60"/>
    <col min="9" max="16384" width="11.4257812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106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108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5"/>
      <c r="G9" s="71"/>
    </row>
    <row r="10" spans="1:7" ht="14.25" customHeight="1" x14ac:dyDescent="0.2">
      <c r="A10" s="93"/>
      <c r="B10" s="13"/>
      <c r="C10" s="13"/>
      <c r="D10" s="17" t="s">
        <v>114</v>
      </c>
      <c r="E10" s="44"/>
      <c r="F10" s="4"/>
      <c r="G10" s="5">
        <f>G11+G14</f>
        <v>5.5</v>
      </c>
    </row>
    <row r="11" spans="1:7" ht="14.25" customHeight="1" x14ac:dyDescent="0.2">
      <c r="A11" s="93"/>
      <c r="B11" s="13"/>
      <c r="C11" s="13"/>
      <c r="D11" s="18" t="s">
        <v>118</v>
      </c>
      <c r="E11" s="44"/>
      <c r="F11" s="4"/>
      <c r="G11" s="44">
        <f>SUM(G12:G13)</f>
        <v>2.5</v>
      </c>
    </row>
    <row r="12" spans="1:7" ht="14.25" customHeight="1" x14ac:dyDescent="0.2">
      <c r="A12" s="93"/>
      <c r="B12" s="13" t="s">
        <v>110</v>
      </c>
      <c r="C12" s="13"/>
      <c r="D12" s="74" t="s">
        <v>126</v>
      </c>
      <c r="E12" s="44">
        <v>16</v>
      </c>
      <c r="F12" s="4"/>
      <c r="G12" s="44">
        <v>2</v>
      </c>
    </row>
    <row r="13" spans="1:7" ht="14.25" customHeight="1" x14ac:dyDescent="0.2">
      <c r="A13" s="93"/>
      <c r="B13" s="13"/>
      <c r="C13" s="43" t="s">
        <v>105</v>
      </c>
      <c r="D13" s="54" t="s">
        <v>127</v>
      </c>
      <c r="E13" s="44">
        <v>8</v>
      </c>
      <c r="F13" s="5"/>
      <c r="G13" s="44">
        <v>0.5</v>
      </c>
    </row>
    <row r="14" spans="1:7" ht="14.25" customHeight="1" x14ac:dyDescent="0.2">
      <c r="A14" s="93"/>
      <c r="B14" s="25"/>
      <c r="C14" s="25"/>
      <c r="D14" s="18" t="s">
        <v>119</v>
      </c>
      <c r="E14" s="7"/>
      <c r="F14" s="5"/>
      <c r="G14" s="44">
        <f>SUM(G15:G17)</f>
        <v>3</v>
      </c>
    </row>
    <row r="15" spans="1:7" ht="14.25" customHeight="1" x14ac:dyDescent="0.2">
      <c r="A15" s="93"/>
      <c r="B15" s="13"/>
      <c r="C15" s="13" t="s">
        <v>143</v>
      </c>
      <c r="D15" s="55" t="s">
        <v>129</v>
      </c>
      <c r="E15" s="44">
        <v>79</v>
      </c>
      <c r="F15" s="5"/>
      <c r="G15" s="44">
        <v>1</v>
      </c>
    </row>
    <row r="16" spans="1:7" ht="14.25" customHeight="1" x14ac:dyDescent="0.2">
      <c r="A16" s="93"/>
      <c r="B16" s="13"/>
      <c r="C16" s="43" t="s">
        <v>105</v>
      </c>
      <c r="D16" s="54" t="s">
        <v>130</v>
      </c>
      <c r="E16" s="44"/>
      <c r="F16" s="5"/>
      <c r="G16" s="44">
        <v>1.5</v>
      </c>
    </row>
    <row r="17" spans="1:7" ht="14.25" customHeight="1" x14ac:dyDescent="0.2">
      <c r="A17" s="93"/>
      <c r="B17" s="13"/>
      <c r="C17" s="43" t="s">
        <v>105</v>
      </c>
      <c r="D17" s="54" t="s">
        <v>101</v>
      </c>
      <c r="E17" s="44">
        <v>10</v>
      </c>
      <c r="F17" s="5"/>
      <c r="G17" s="44">
        <v>0.5</v>
      </c>
    </row>
    <row r="18" spans="1:7" ht="14.25" customHeight="1" x14ac:dyDescent="0.2">
      <c r="A18" s="93"/>
      <c r="B18" s="13"/>
      <c r="C18" s="13"/>
      <c r="D18" s="19" t="s">
        <v>10</v>
      </c>
      <c r="E18" s="44"/>
      <c r="F18" s="5"/>
      <c r="G18" s="44"/>
    </row>
    <row r="19" spans="1:7" ht="14.25" customHeight="1" x14ac:dyDescent="0.2">
      <c r="A19" s="93"/>
      <c r="B19" s="13"/>
      <c r="C19" s="13"/>
      <c r="D19" s="20" t="s">
        <v>115</v>
      </c>
      <c r="E19" s="44"/>
      <c r="F19" s="5"/>
      <c r="G19" s="7">
        <f>G20+G24</f>
        <v>8.5</v>
      </c>
    </row>
    <row r="20" spans="1:7" ht="14.25" customHeight="1" x14ac:dyDescent="0.2">
      <c r="A20" s="93"/>
      <c r="B20" s="13"/>
      <c r="C20" s="13"/>
      <c r="D20" s="18" t="s">
        <v>120</v>
      </c>
      <c r="E20" s="44"/>
      <c r="F20" s="5"/>
      <c r="G20" s="44">
        <f>SUM(G21:G23)</f>
        <v>4.5</v>
      </c>
    </row>
    <row r="21" spans="1:7" ht="14.25" customHeight="1" x14ac:dyDescent="0.2">
      <c r="A21" s="93"/>
      <c r="B21" s="13" t="s">
        <v>110</v>
      </c>
      <c r="C21" s="13"/>
      <c r="D21" s="74" t="s">
        <v>131</v>
      </c>
      <c r="E21" s="44">
        <v>22</v>
      </c>
      <c r="F21" s="5"/>
      <c r="G21" s="44">
        <v>2</v>
      </c>
    </row>
    <row r="22" spans="1:7" ht="14.25" customHeight="1" x14ac:dyDescent="0.2">
      <c r="A22" s="93"/>
      <c r="B22" s="13" t="s">
        <v>110</v>
      </c>
      <c r="C22" s="13"/>
      <c r="D22" s="74" t="s">
        <v>132</v>
      </c>
      <c r="E22" s="44">
        <v>14</v>
      </c>
      <c r="F22" s="5"/>
      <c r="G22" s="44">
        <v>2</v>
      </c>
    </row>
    <row r="23" spans="1:7" ht="14.25" customHeight="1" x14ac:dyDescent="0.2">
      <c r="A23" s="93"/>
      <c r="B23" s="25"/>
      <c r="C23" s="43" t="s">
        <v>105</v>
      </c>
      <c r="D23" s="54" t="s">
        <v>127</v>
      </c>
      <c r="E23" s="44">
        <v>8</v>
      </c>
      <c r="F23" s="5"/>
      <c r="G23" s="44">
        <v>0.5</v>
      </c>
    </row>
    <row r="24" spans="1:7" ht="14.25" customHeight="1" x14ac:dyDescent="0.2">
      <c r="A24" s="93"/>
      <c r="B24" s="25"/>
      <c r="C24" s="25"/>
      <c r="D24" s="18" t="s">
        <v>121</v>
      </c>
      <c r="E24" s="44"/>
      <c r="F24" s="5"/>
      <c r="G24" s="44">
        <f>SUM(G25:G28)</f>
        <v>4</v>
      </c>
    </row>
    <row r="25" spans="1:7" ht="24.95" customHeight="1" x14ac:dyDescent="0.2">
      <c r="A25" s="93"/>
      <c r="B25" s="13"/>
      <c r="C25" s="28" t="s">
        <v>147</v>
      </c>
      <c r="D25" s="55" t="s">
        <v>138</v>
      </c>
      <c r="E25" s="44">
        <v>55</v>
      </c>
      <c r="F25" s="5"/>
      <c r="G25" s="44">
        <v>1</v>
      </c>
    </row>
    <row r="26" spans="1:7" ht="24.95" customHeight="1" x14ac:dyDescent="0.2">
      <c r="A26" s="93"/>
      <c r="B26" s="13" t="s">
        <v>110</v>
      </c>
      <c r="C26" s="13" t="s">
        <v>143</v>
      </c>
      <c r="D26" s="55" t="s">
        <v>129</v>
      </c>
      <c r="E26" s="44">
        <v>79</v>
      </c>
      <c r="F26" s="5"/>
      <c r="G26" s="44">
        <v>1</v>
      </c>
    </row>
    <row r="27" spans="1:7" ht="14.25" customHeight="1" x14ac:dyDescent="0.2">
      <c r="A27" s="93"/>
      <c r="B27" s="13"/>
      <c r="C27" s="43" t="s">
        <v>105</v>
      </c>
      <c r="D27" s="54" t="s">
        <v>130</v>
      </c>
      <c r="E27" s="8"/>
      <c r="F27" s="5"/>
      <c r="G27" s="44">
        <v>1.5</v>
      </c>
    </row>
    <row r="28" spans="1:7" ht="14.25" customHeight="1" x14ac:dyDescent="0.2">
      <c r="A28" s="93"/>
      <c r="B28" s="13"/>
      <c r="C28" s="43" t="s">
        <v>105</v>
      </c>
      <c r="D28" s="16" t="s">
        <v>101</v>
      </c>
      <c r="E28" s="8">
        <v>10</v>
      </c>
      <c r="F28" s="5"/>
      <c r="G28" s="44">
        <v>0.5</v>
      </c>
    </row>
    <row r="29" spans="1:7" ht="14.25" customHeight="1" x14ac:dyDescent="0.2">
      <c r="A29" s="93"/>
      <c r="B29" s="13"/>
      <c r="C29" s="13"/>
      <c r="D29" s="22" t="s">
        <v>12</v>
      </c>
      <c r="E29" s="8"/>
      <c r="F29" s="8"/>
      <c r="G29" s="44"/>
    </row>
    <row r="30" spans="1:7" ht="14.25" customHeight="1" x14ac:dyDescent="0.2">
      <c r="A30" s="93"/>
      <c r="B30" s="13"/>
      <c r="C30" s="13"/>
      <c r="D30" s="23" t="s">
        <v>116</v>
      </c>
      <c r="E30" s="8"/>
      <c r="F30" s="8"/>
      <c r="G30" s="7">
        <f>G31+G36</f>
        <v>7.5</v>
      </c>
    </row>
    <row r="31" spans="1:7" ht="14.25" customHeight="1" x14ac:dyDescent="0.2">
      <c r="A31" s="93"/>
      <c r="B31" s="13"/>
      <c r="C31" s="13"/>
      <c r="D31" s="18" t="s">
        <v>122</v>
      </c>
      <c r="E31" s="8"/>
      <c r="F31" s="8"/>
      <c r="G31" s="44">
        <f>SUM(G32:G35)</f>
        <v>4.5</v>
      </c>
    </row>
    <row r="32" spans="1:7" ht="14.25" customHeight="1" x14ac:dyDescent="0.2">
      <c r="A32" s="93"/>
      <c r="B32" s="13" t="s">
        <v>110</v>
      </c>
      <c r="C32" s="13"/>
      <c r="D32" s="74" t="s">
        <v>133</v>
      </c>
      <c r="E32" s="8">
        <v>18</v>
      </c>
      <c r="F32" s="8"/>
      <c r="G32" s="44">
        <v>1.5</v>
      </c>
    </row>
    <row r="33" spans="1:7" ht="14.25" customHeight="1" x14ac:dyDescent="0.2">
      <c r="A33" s="93"/>
      <c r="B33" s="13" t="s">
        <v>110</v>
      </c>
      <c r="C33" s="13"/>
      <c r="D33" s="74" t="s">
        <v>134</v>
      </c>
      <c r="E33" s="8">
        <v>18</v>
      </c>
      <c r="F33" s="8"/>
      <c r="G33" s="44">
        <v>1.5</v>
      </c>
    </row>
    <row r="34" spans="1:7" ht="14.25" customHeight="1" x14ac:dyDescent="0.2">
      <c r="A34" s="93"/>
      <c r="B34" s="13" t="s">
        <v>110</v>
      </c>
      <c r="C34" s="13"/>
      <c r="D34" s="74" t="s">
        <v>135</v>
      </c>
      <c r="E34" s="8">
        <v>16</v>
      </c>
      <c r="F34" s="8"/>
      <c r="G34" s="44">
        <v>1</v>
      </c>
    </row>
    <row r="35" spans="1:7" ht="14.25" customHeight="1" x14ac:dyDescent="0.2">
      <c r="A35" s="93"/>
      <c r="B35" s="13"/>
      <c r="C35" s="43" t="s">
        <v>105</v>
      </c>
      <c r="D35" s="54" t="s">
        <v>127</v>
      </c>
      <c r="E35" s="44">
        <v>8</v>
      </c>
      <c r="F35" s="8"/>
      <c r="G35" s="44">
        <v>0.5</v>
      </c>
    </row>
    <row r="36" spans="1:7" ht="14.25" customHeight="1" x14ac:dyDescent="0.2">
      <c r="A36" s="93"/>
      <c r="B36" s="13"/>
      <c r="C36" s="13"/>
      <c r="D36" s="18" t="s">
        <v>123</v>
      </c>
      <c r="E36" s="44"/>
      <c r="F36" s="4"/>
      <c r="G36" s="44">
        <f>SUM(G37:G40)</f>
        <v>3</v>
      </c>
    </row>
    <row r="37" spans="1:7" ht="23.1" customHeight="1" x14ac:dyDescent="0.2">
      <c r="A37" s="93"/>
      <c r="B37" s="13"/>
      <c r="C37" s="28" t="s">
        <v>147</v>
      </c>
      <c r="D37" s="55" t="s">
        <v>138</v>
      </c>
      <c r="E37" s="44">
        <v>55</v>
      </c>
      <c r="F37" s="4"/>
      <c r="G37" s="44">
        <v>0.5</v>
      </c>
    </row>
    <row r="38" spans="1:7" ht="18" customHeight="1" x14ac:dyDescent="0.2">
      <c r="A38" s="93"/>
      <c r="B38" s="13" t="s">
        <v>110</v>
      </c>
      <c r="C38" s="13" t="s">
        <v>143</v>
      </c>
      <c r="D38" s="74" t="s">
        <v>129</v>
      </c>
      <c r="E38" s="32">
        <v>79</v>
      </c>
      <c r="F38" s="21"/>
      <c r="G38" s="44">
        <v>0.5</v>
      </c>
    </row>
    <row r="39" spans="1:7" ht="18" customHeight="1" x14ac:dyDescent="0.2">
      <c r="A39" s="93"/>
      <c r="B39" s="28"/>
      <c r="C39" s="43" t="s">
        <v>105</v>
      </c>
      <c r="D39" s="74" t="s">
        <v>130</v>
      </c>
      <c r="E39" s="33"/>
      <c r="F39" s="29"/>
      <c r="G39" s="44">
        <v>1.5</v>
      </c>
    </row>
    <row r="40" spans="1:7" ht="18" customHeight="1" x14ac:dyDescent="0.2">
      <c r="A40" s="93"/>
      <c r="B40" s="28"/>
      <c r="C40" s="43" t="s">
        <v>105</v>
      </c>
      <c r="D40" s="54" t="s">
        <v>101</v>
      </c>
      <c r="E40" s="8">
        <v>10</v>
      </c>
      <c r="F40" s="29"/>
      <c r="G40" s="44">
        <v>0.5</v>
      </c>
    </row>
    <row r="41" spans="1:7" x14ac:dyDescent="0.2">
      <c r="A41" s="93"/>
      <c r="B41" s="28"/>
      <c r="C41" s="28"/>
      <c r="D41" s="39" t="s">
        <v>69</v>
      </c>
      <c r="E41" s="32"/>
      <c r="F41" s="21"/>
      <c r="G41" s="44"/>
    </row>
    <row r="42" spans="1:7" ht="17.100000000000001" customHeight="1" x14ac:dyDescent="0.2">
      <c r="A42" s="93"/>
      <c r="B42" s="28"/>
      <c r="C42" s="28"/>
      <c r="D42" s="40" t="s">
        <v>117</v>
      </c>
      <c r="E42" s="32"/>
      <c r="F42" s="21"/>
      <c r="G42" s="7">
        <f>G43+G47</f>
        <v>8.5</v>
      </c>
    </row>
    <row r="43" spans="1:7" ht="12.95" customHeight="1" x14ac:dyDescent="0.2">
      <c r="A43" s="93"/>
      <c r="B43" s="28"/>
      <c r="C43" s="28"/>
      <c r="D43" s="18" t="s">
        <v>124</v>
      </c>
      <c r="E43" s="32"/>
      <c r="F43" s="21"/>
      <c r="G43" s="44">
        <f>SUM(G44:G46)</f>
        <v>4.5</v>
      </c>
    </row>
    <row r="44" spans="1:7" ht="12.95" customHeight="1" x14ac:dyDescent="0.2">
      <c r="A44" s="93"/>
      <c r="B44" s="28"/>
      <c r="C44" s="28"/>
      <c r="D44" s="55" t="s">
        <v>139</v>
      </c>
      <c r="E44" s="32">
        <v>36</v>
      </c>
      <c r="F44" s="21"/>
      <c r="G44" s="44">
        <v>3</v>
      </c>
    </row>
    <row r="45" spans="1:7" ht="12.95" customHeight="1" x14ac:dyDescent="0.2">
      <c r="A45" s="93"/>
      <c r="B45" s="28"/>
      <c r="C45" s="43" t="s">
        <v>105</v>
      </c>
      <c r="D45" s="54" t="s">
        <v>127</v>
      </c>
      <c r="E45" s="44">
        <v>8</v>
      </c>
      <c r="F45" s="21"/>
      <c r="G45" s="44">
        <v>0.5</v>
      </c>
    </row>
    <row r="46" spans="1:7" ht="12.95" customHeight="1" x14ac:dyDescent="0.2">
      <c r="A46" s="93"/>
      <c r="B46" s="13"/>
      <c r="C46" s="28"/>
      <c r="D46" s="74" t="s">
        <v>196</v>
      </c>
      <c r="E46" s="32">
        <v>18</v>
      </c>
      <c r="F46" s="21"/>
      <c r="G46" s="44">
        <v>1</v>
      </c>
    </row>
    <row r="47" spans="1:7" ht="12.95" customHeight="1" x14ac:dyDescent="0.2">
      <c r="A47" s="93"/>
      <c r="B47" s="28"/>
      <c r="C47" s="28"/>
      <c r="D47" s="18" t="s">
        <v>125</v>
      </c>
      <c r="E47" s="32"/>
      <c r="F47" s="21"/>
      <c r="G47" s="44">
        <f>SUM(G48:G50)</f>
        <v>4</v>
      </c>
    </row>
    <row r="48" spans="1:7" ht="12.95" customHeight="1" x14ac:dyDescent="0.2">
      <c r="A48" s="93"/>
      <c r="B48" s="28"/>
      <c r="C48" s="28" t="s">
        <v>147</v>
      </c>
      <c r="D48" s="55" t="s">
        <v>138</v>
      </c>
      <c r="E48" s="28">
        <v>55</v>
      </c>
      <c r="F48" s="28"/>
      <c r="G48" s="44">
        <v>2</v>
      </c>
    </row>
    <row r="49" spans="1:7" ht="12.95" customHeight="1" x14ac:dyDescent="0.2">
      <c r="A49" s="93"/>
      <c r="B49" s="28"/>
      <c r="C49" s="43" t="s">
        <v>105</v>
      </c>
      <c r="D49" s="74" t="s">
        <v>130</v>
      </c>
      <c r="E49" s="28"/>
      <c r="F49" s="28"/>
      <c r="G49" s="44">
        <v>1.5</v>
      </c>
    </row>
    <row r="50" spans="1:7" ht="12.95" customHeight="1" thickBot="1" x14ac:dyDescent="0.25">
      <c r="A50" s="94"/>
      <c r="B50" s="13"/>
      <c r="C50" s="43" t="s">
        <v>105</v>
      </c>
      <c r="D50" s="54" t="s">
        <v>101</v>
      </c>
      <c r="E50" s="8">
        <v>10</v>
      </c>
      <c r="F50" s="26"/>
      <c r="G50" s="44">
        <v>0.5</v>
      </c>
    </row>
    <row r="51" spans="1:7" ht="11.25" customHeight="1" x14ac:dyDescent="0.2">
      <c r="A51" s="75"/>
      <c r="B51" s="75"/>
      <c r="C51" s="75"/>
      <c r="D51" s="75"/>
      <c r="E51" s="76"/>
      <c r="F51" s="75"/>
      <c r="G51" s="75"/>
    </row>
    <row r="52" spans="1:7" ht="12.95" customHeight="1" x14ac:dyDescent="0.2">
      <c r="A52" s="75"/>
      <c r="B52" s="75"/>
      <c r="C52" s="75"/>
      <c r="D52" s="75"/>
      <c r="E52" s="76"/>
      <c r="F52" s="75"/>
      <c r="G52" s="77"/>
    </row>
    <row r="53" spans="1:7" x14ac:dyDescent="0.2">
      <c r="D53" s="75"/>
      <c r="E53" s="34"/>
      <c r="F53" s="1"/>
      <c r="G53" s="58">
        <f>G10+G19+G30+G42</f>
        <v>30</v>
      </c>
    </row>
    <row r="54" spans="1:7" x14ac:dyDescent="0.2">
      <c r="D54" s="1" t="s">
        <v>202</v>
      </c>
    </row>
    <row r="55" spans="1:7" x14ac:dyDescent="0.2">
      <c r="D55" s="1" t="s">
        <v>203</v>
      </c>
    </row>
  </sheetData>
  <mergeCells count="13">
    <mergeCell ref="A9:A50"/>
    <mergeCell ref="A1:G1"/>
    <mergeCell ref="A2:G2"/>
    <mergeCell ref="A3:G3"/>
    <mergeCell ref="A4:C4"/>
    <mergeCell ref="E4:G4"/>
    <mergeCell ref="F5:F8"/>
    <mergeCell ref="G5:G8"/>
    <mergeCell ref="A5:A8"/>
    <mergeCell ref="B5:B8"/>
    <mergeCell ref="C5:C8"/>
    <mergeCell ref="D5:D7"/>
    <mergeCell ref="E5:E7"/>
  </mergeCells>
  <pageMargins left="0.7" right="0.7" top="0.75" bottom="0.75" header="0.3" footer="0.3"/>
  <pageSetup paperSize="9" scale="58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67E7-B5C5-2E4B-B2E1-54191324D04D}">
  <sheetPr>
    <pageSetUpPr fitToPage="1"/>
  </sheetPr>
  <dimension ref="A1:H61"/>
  <sheetViews>
    <sheetView topLeftCell="A28" zoomScaleNormal="100" workbookViewId="0">
      <selection activeCell="E4" sqref="E4:G4"/>
    </sheetView>
  </sheetViews>
  <sheetFormatPr baseColWidth="10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85546875" style="52" customWidth="1"/>
    <col min="6" max="7" width="8.85546875" style="3" customWidth="1"/>
    <col min="8" max="8" width="10.85546875" style="61"/>
    <col min="9" max="16384" width="11.4257812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63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107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5"/>
      <c r="G9" s="71"/>
    </row>
    <row r="10" spans="1:7" ht="14.25" customHeight="1" x14ac:dyDescent="0.2">
      <c r="A10" s="93"/>
      <c r="B10" s="13"/>
      <c r="C10" s="13"/>
      <c r="D10" s="17" t="s">
        <v>67</v>
      </c>
      <c r="E10" s="44"/>
      <c r="F10" s="4"/>
      <c r="G10" s="5">
        <f>G11+G17</f>
        <v>7.5</v>
      </c>
    </row>
    <row r="11" spans="1:7" ht="14.25" customHeight="1" x14ac:dyDescent="0.2">
      <c r="A11" s="93"/>
      <c r="B11" s="13"/>
      <c r="C11" s="13"/>
      <c r="D11" s="18" t="s">
        <v>75</v>
      </c>
      <c r="E11" s="44"/>
      <c r="F11" s="4"/>
      <c r="G11" s="44">
        <f>SUM(G12:G16)</f>
        <v>4.5</v>
      </c>
    </row>
    <row r="12" spans="1:7" ht="14.25" customHeight="1" x14ac:dyDescent="0.2">
      <c r="A12" s="93"/>
      <c r="B12" s="13" t="s">
        <v>104</v>
      </c>
      <c r="C12" s="13"/>
      <c r="D12" s="54" t="s">
        <v>71</v>
      </c>
      <c r="E12" s="44">
        <v>20</v>
      </c>
      <c r="F12" s="4"/>
      <c r="G12" s="44">
        <v>1</v>
      </c>
    </row>
    <row r="13" spans="1:7" ht="14.25" customHeight="1" x14ac:dyDescent="0.2">
      <c r="A13" s="93"/>
      <c r="B13" s="13" t="s">
        <v>104</v>
      </c>
      <c r="C13" s="13"/>
      <c r="D13" s="54" t="s">
        <v>72</v>
      </c>
      <c r="E13" s="44">
        <v>20</v>
      </c>
      <c r="F13" s="4"/>
      <c r="G13" s="44">
        <v>1</v>
      </c>
    </row>
    <row r="14" spans="1:7" ht="14.25" customHeight="1" x14ac:dyDescent="0.2">
      <c r="A14" s="93"/>
      <c r="B14" s="13" t="s">
        <v>104</v>
      </c>
      <c r="C14" s="13"/>
      <c r="D14" s="54" t="s">
        <v>73</v>
      </c>
      <c r="E14" s="44">
        <v>16</v>
      </c>
      <c r="F14" s="4"/>
      <c r="G14" s="44">
        <v>1</v>
      </c>
    </row>
    <row r="15" spans="1:7" ht="14.25" customHeight="1" x14ac:dyDescent="0.2">
      <c r="A15" s="93"/>
      <c r="B15" s="13" t="s">
        <v>104</v>
      </c>
      <c r="C15" s="13"/>
      <c r="D15" s="54" t="s">
        <v>74</v>
      </c>
      <c r="E15" s="44">
        <v>20</v>
      </c>
      <c r="F15" s="5"/>
      <c r="G15" s="44">
        <v>1</v>
      </c>
    </row>
    <row r="16" spans="1:7" ht="14.25" customHeight="1" x14ac:dyDescent="0.2">
      <c r="A16" s="93"/>
      <c r="B16" s="13"/>
      <c r="C16" s="43" t="s">
        <v>105</v>
      </c>
      <c r="D16" s="54" t="s">
        <v>100</v>
      </c>
      <c r="E16" s="44">
        <v>12</v>
      </c>
      <c r="F16" s="5"/>
      <c r="G16" s="44">
        <v>0.5</v>
      </c>
    </row>
    <row r="17" spans="1:7" ht="14.25" customHeight="1" x14ac:dyDescent="0.2">
      <c r="A17" s="93"/>
      <c r="B17" s="25"/>
      <c r="C17" s="25"/>
      <c r="D17" s="18" t="s">
        <v>82</v>
      </c>
      <c r="E17" s="7"/>
      <c r="F17" s="5"/>
      <c r="G17" s="44">
        <f>SUM(G18:G21)</f>
        <v>3</v>
      </c>
    </row>
    <row r="18" spans="1:7" ht="14.25" customHeight="1" x14ac:dyDescent="0.2">
      <c r="A18" s="93"/>
      <c r="B18" s="13"/>
      <c r="C18" s="43" t="s">
        <v>105</v>
      </c>
      <c r="D18" s="54" t="s">
        <v>85</v>
      </c>
      <c r="E18" s="44">
        <v>74</v>
      </c>
      <c r="F18" s="5"/>
      <c r="G18" s="44">
        <v>1.5</v>
      </c>
    </row>
    <row r="19" spans="1:7" ht="14.25" customHeight="1" x14ac:dyDescent="0.2">
      <c r="A19" s="93"/>
      <c r="B19" s="13" t="s">
        <v>104</v>
      </c>
      <c r="C19" s="43" t="s">
        <v>141</v>
      </c>
      <c r="D19" s="54" t="s">
        <v>86</v>
      </c>
      <c r="E19" s="44">
        <v>36</v>
      </c>
      <c r="F19" s="5"/>
      <c r="G19" s="44">
        <v>1</v>
      </c>
    </row>
    <row r="20" spans="1:7" ht="14.25" customHeight="1" x14ac:dyDescent="0.2">
      <c r="A20" s="93"/>
      <c r="B20" s="13"/>
      <c r="C20" s="43" t="s">
        <v>140</v>
      </c>
      <c r="D20" s="54" t="s">
        <v>95</v>
      </c>
      <c r="E20" s="32">
        <v>24</v>
      </c>
      <c r="F20" s="5"/>
      <c r="G20" s="44">
        <v>0.5</v>
      </c>
    </row>
    <row r="21" spans="1:7" ht="14.25" customHeight="1" x14ac:dyDescent="0.2">
      <c r="A21" s="93"/>
      <c r="B21" s="13"/>
      <c r="C21" s="43" t="s">
        <v>105</v>
      </c>
      <c r="D21" s="54" t="s">
        <v>101</v>
      </c>
      <c r="E21" s="44">
        <v>10</v>
      </c>
      <c r="F21" s="5"/>
      <c r="G21" s="44">
        <v>0</v>
      </c>
    </row>
    <row r="22" spans="1:7" ht="14.25" customHeight="1" x14ac:dyDescent="0.2">
      <c r="A22" s="93"/>
      <c r="B22" s="13"/>
      <c r="C22" s="13"/>
      <c r="D22" s="19" t="s">
        <v>10</v>
      </c>
      <c r="E22" s="44"/>
      <c r="F22" s="5"/>
      <c r="G22" s="44"/>
    </row>
    <row r="23" spans="1:7" ht="14.25" customHeight="1" x14ac:dyDescent="0.2">
      <c r="A23" s="93"/>
      <c r="B23" s="13"/>
      <c r="C23" s="13"/>
      <c r="D23" s="20" t="s">
        <v>68</v>
      </c>
      <c r="E23" s="44"/>
      <c r="F23" s="5"/>
      <c r="G23" s="7">
        <f>G24+G28</f>
        <v>7</v>
      </c>
    </row>
    <row r="24" spans="1:7" ht="14.25" customHeight="1" x14ac:dyDescent="0.2">
      <c r="A24" s="93"/>
      <c r="B24" s="13"/>
      <c r="C24" s="13"/>
      <c r="D24" s="18" t="s">
        <v>83</v>
      </c>
      <c r="E24" s="44"/>
      <c r="F24" s="5"/>
      <c r="G24" s="44">
        <f>SUM(G25:G27)</f>
        <v>4</v>
      </c>
    </row>
    <row r="25" spans="1:7" ht="14.25" customHeight="1" x14ac:dyDescent="0.2">
      <c r="A25" s="93"/>
      <c r="B25" s="13" t="s">
        <v>104</v>
      </c>
      <c r="C25" s="13"/>
      <c r="D25" s="54" t="s">
        <v>87</v>
      </c>
      <c r="E25" s="44">
        <v>20</v>
      </c>
      <c r="F25" s="5"/>
      <c r="G25" s="44">
        <v>1.5</v>
      </c>
    </row>
    <row r="26" spans="1:7" ht="14.25" customHeight="1" x14ac:dyDescent="0.2">
      <c r="A26" s="93"/>
      <c r="B26" s="13" t="s">
        <v>104</v>
      </c>
      <c r="C26" s="13"/>
      <c r="D26" s="54" t="s">
        <v>88</v>
      </c>
      <c r="E26" s="44">
        <v>30</v>
      </c>
      <c r="F26" s="5"/>
      <c r="G26" s="44">
        <v>2</v>
      </c>
    </row>
    <row r="27" spans="1:7" ht="14.25" customHeight="1" x14ac:dyDescent="0.2">
      <c r="A27" s="93"/>
      <c r="B27" s="25"/>
      <c r="C27" s="43" t="s">
        <v>105</v>
      </c>
      <c r="D27" s="54" t="s">
        <v>100</v>
      </c>
      <c r="E27" s="44">
        <v>12</v>
      </c>
      <c r="F27" s="5"/>
      <c r="G27" s="44">
        <v>0.5</v>
      </c>
    </row>
    <row r="28" spans="1:7" ht="14.25" customHeight="1" x14ac:dyDescent="0.2">
      <c r="A28" s="93"/>
      <c r="B28" s="25"/>
      <c r="C28" s="25"/>
      <c r="D28" s="18" t="s">
        <v>84</v>
      </c>
      <c r="E28" s="44"/>
      <c r="F28" s="5"/>
      <c r="G28" s="44">
        <f>SUM(G29:G32)</f>
        <v>3</v>
      </c>
    </row>
    <row r="29" spans="1:7" ht="14.25" customHeight="1" x14ac:dyDescent="0.2">
      <c r="A29" s="93"/>
      <c r="B29" s="25"/>
      <c r="C29" s="43" t="s">
        <v>105</v>
      </c>
      <c r="D29" s="54" t="s">
        <v>85</v>
      </c>
      <c r="E29" s="44">
        <v>74</v>
      </c>
      <c r="F29" s="5"/>
      <c r="G29" s="44">
        <v>1.5</v>
      </c>
    </row>
    <row r="30" spans="1:7" ht="14.25" customHeight="1" x14ac:dyDescent="0.2">
      <c r="A30" s="93"/>
      <c r="B30" s="13" t="s">
        <v>104</v>
      </c>
      <c r="C30" s="13" t="s">
        <v>142</v>
      </c>
      <c r="D30" s="54" t="s">
        <v>89</v>
      </c>
      <c r="E30" s="44">
        <v>38</v>
      </c>
      <c r="F30" s="5"/>
      <c r="G30" s="44">
        <v>1</v>
      </c>
    </row>
    <row r="31" spans="1:7" ht="14.25" customHeight="1" x14ac:dyDescent="0.2">
      <c r="A31" s="93"/>
      <c r="B31" s="13"/>
      <c r="C31" s="43" t="s">
        <v>140</v>
      </c>
      <c r="D31" s="54" t="s">
        <v>95</v>
      </c>
      <c r="E31" s="32">
        <v>24</v>
      </c>
      <c r="F31" s="5"/>
      <c r="G31" s="44">
        <v>0.5</v>
      </c>
    </row>
    <row r="32" spans="1:7" ht="14.25" customHeight="1" x14ac:dyDescent="0.2">
      <c r="A32" s="93"/>
      <c r="B32" s="13"/>
      <c r="C32" s="43" t="s">
        <v>105</v>
      </c>
      <c r="D32" s="54" t="s">
        <v>101</v>
      </c>
      <c r="E32" s="8">
        <v>10</v>
      </c>
      <c r="F32" s="5"/>
      <c r="G32" s="44"/>
    </row>
    <row r="33" spans="1:7" ht="14.25" customHeight="1" x14ac:dyDescent="0.2">
      <c r="A33" s="93"/>
      <c r="B33" s="13"/>
      <c r="C33" s="13"/>
      <c r="D33" s="16"/>
      <c r="E33" s="8"/>
      <c r="F33" s="5"/>
      <c r="G33" s="44"/>
    </row>
    <row r="34" spans="1:7" ht="14.25" customHeight="1" x14ac:dyDescent="0.2">
      <c r="A34" s="93"/>
      <c r="B34" s="13"/>
      <c r="C34" s="13"/>
      <c r="D34" s="22" t="s">
        <v>12</v>
      </c>
      <c r="E34" s="8">
        <f>SUM(E25:E27)</f>
        <v>62</v>
      </c>
      <c r="F34" s="8"/>
      <c r="G34" s="44"/>
    </row>
    <row r="35" spans="1:7" ht="14.25" customHeight="1" x14ac:dyDescent="0.2">
      <c r="A35" s="93"/>
      <c r="B35" s="13"/>
      <c r="C35" s="13"/>
      <c r="D35" s="23" t="s">
        <v>46</v>
      </c>
      <c r="E35" s="8"/>
      <c r="F35" s="8"/>
      <c r="G35" s="7">
        <f>G36+G42</f>
        <v>7.5</v>
      </c>
    </row>
    <row r="36" spans="1:7" ht="14.25" customHeight="1" x14ac:dyDescent="0.2">
      <c r="A36" s="93"/>
      <c r="B36" s="13"/>
      <c r="C36" s="13"/>
      <c r="D36" s="18" t="s">
        <v>93</v>
      </c>
      <c r="E36" s="8"/>
      <c r="F36" s="8"/>
      <c r="G36" s="44">
        <f>SUM(G37:G41)</f>
        <v>4.5</v>
      </c>
    </row>
    <row r="37" spans="1:7" ht="14.25" customHeight="1" x14ac:dyDescent="0.2">
      <c r="A37" s="93"/>
      <c r="B37" s="13" t="s">
        <v>104</v>
      </c>
      <c r="C37" s="13"/>
      <c r="D37" s="54" t="s">
        <v>90</v>
      </c>
      <c r="E37" s="8">
        <v>30</v>
      </c>
      <c r="F37" s="8"/>
      <c r="G37" s="44">
        <v>1</v>
      </c>
    </row>
    <row r="38" spans="1:7" ht="14.25" customHeight="1" x14ac:dyDescent="0.2">
      <c r="A38" s="93"/>
      <c r="B38" s="13" t="s">
        <v>104</v>
      </c>
      <c r="C38" s="13"/>
      <c r="D38" s="54" t="s">
        <v>91</v>
      </c>
      <c r="E38" s="8">
        <v>20</v>
      </c>
      <c r="F38" s="8"/>
      <c r="G38" s="44">
        <v>1</v>
      </c>
    </row>
    <row r="39" spans="1:7" ht="14.25" customHeight="1" x14ac:dyDescent="0.2">
      <c r="A39" s="93"/>
      <c r="B39" s="13" t="s">
        <v>104</v>
      </c>
      <c r="C39" s="13"/>
      <c r="D39" s="54" t="s">
        <v>92</v>
      </c>
      <c r="E39" s="8">
        <v>36</v>
      </c>
      <c r="F39" s="8"/>
      <c r="G39" s="44">
        <v>1.5</v>
      </c>
    </row>
    <row r="40" spans="1:7" ht="14.25" customHeight="1" x14ac:dyDescent="0.2">
      <c r="A40" s="93"/>
      <c r="B40" s="13"/>
      <c r="C40" s="43" t="s">
        <v>105</v>
      </c>
      <c r="D40" s="54" t="s">
        <v>100</v>
      </c>
      <c r="E40" s="8">
        <v>12</v>
      </c>
      <c r="F40" s="8"/>
      <c r="G40" s="44">
        <v>0.5</v>
      </c>
    </row>
    <row r="41" spans="1:7" ht="14.25" customHeight="1" x14ac:dyDescent="0.2">
      <c r="A41" s="93"/>
      <c r="B41" s="13" t="s">
        <v>104</v>
      </c>
      <c r="C41" s="13"/>
      <c r="D41" s="54" t="s">
        <v>99</v>
      </c>
      <c r="E41" s="8">
        <v>20</v>
      </c>
      <c r="F41" s="8"/>
      <c r="G41" s="44">
        <v>0.5</v>
      </c>
    </row>
    <row r="42" spans="1:7" ht="14.25" customHeight="1" x14ac:dyDescent="0.2">
      <c r="A42" s="93"/>
      <c r="B42" s="13"/>
      <c r="C42" s="13"/>
      <c r="D42" s="18" t="s">
        <v>94</v>
      </c>
      <c r="E42" s="44"/>
      <c r="F42" s="4"/>
      <c r="G42" s="44">
        <f>SUM(G43:G47)</f>
        <v>3</v>
      </c>
    </row>
    <row r="43" spans="1:7" ht="14.25" customHeight="1" x14ac:dyDescent="0.2">
      <c r="A43" s="93"/>
      <c r="B43" s="13"/>
      <c r="C43" s="43" t="s">
        <v>105</v>
      </c>
      <c r="D43" s="54" t="s">
        <v>85</v>
      </c>
      <c r="E43" s="44">
        <v>74</v>
      </c>
      <c r="F43" s="4"/>
      <c r="G43" s="44">
        <v>1</v>
      </c>
    </row>
    <row r="44" spans="1:7" ht="14.25" customHeight="1" x14ac:dyDescent="0.2">
      <c r="A44" s="93"/>
      <c r="B44" s="13" t="s">
        <v>104</v>
      </c>
      <c r="C44" s="43" t="s">
        <v>141</v>
      </c>
      <c r="D44" s="54" t="s">
        <v>86</v>
      </c>
      <c r="E44" s="44">
        <v>36</v>
      </c>
      <c r="F44" s="4"/>
      <c r="G44" s="44">
        <v>0.5</v>
      </c>
    </row>
    <row r="45" spans="1:7" ht="14.25" customHeight="1" x14ac:dyDescent="0.2">
      <c r="A45" s="93"/>
      <c r="B45" s="13" t="s">
        <v>104</v>
      </c>
      <c r="C45" s="13" t="s">
        <v>142</v>
      </c>
      <c r="D45" s="54" t="s">
        <v>89</v>
      </c>
      <c r="E45" s="44">
        <v>38</v>
      </c>
      <c r="F45" s="4"/>
      <c r="G45" s="44">
        <v>0.5</v>
      </c>
    </row>
    <row r="46" spans="1:7" ht="18" customHeight="1" x14ac:dyDescent="0.2">
      <c r="A46" s="93"/>
      <c r="B46" s="13"/>
      <c r="C46" s="43" t="s">
        <v>140</v>
      </c>
      <c r="D46" s="54" t="s">
        <v>95</v>
      </c>
      <c r="E46" s="32">
        <v>24</v>
      </c>
      <c r="F46" s="21"/>
      <c r="G46" s="44">
        <v>1</v>
      </c>
    </row>
    <row r="47" spans="1:7" ht="18" customHeight="1" x14ac:dyDescent="0.2">
      <c r="A47" s="93"/>
      <c r="B47" s="28"/>
      <c r="C47" s="43" t="s">
        <v>105</v>
      </c>
      <c r="D47" s="54" t="s">
        <v>101</v>
      </c>
      <c r="E47" s="33">
        <v>10</v>
      </c>
      <c r="F47" s="29"/>
      <c r="G47" s="44"/>
    </row>
    <row r="48" spans="1:7" x14ac:dyDescent="0.2">
      <c r="A48" s="93"/>
      <c r="B48" s="28"/>
      <c r="C48" s="28"/>
      <c r="D48" s="39" t="s">
        <v>69</v>
      </c>
      <c r="E48" s="32">
        <f>SUM(E37:E41)</f>
        <v>118</v>
      </c>
      <c r="F48" s="21"/>
      <c r="G48" s="44"/>
    </row>
    <row r="49" spans="1:7" ht="17.100000000000001" customHeight="1" x14ac:dyDescent="0.2">
      <c r="A49" s="93"/>
      <c r="B49" s="28"/>
      <c r="C49" s="28"/>
      <c r="D49" s="40" t="s">
        <v>70</v>
      </c>
      <c r="E49" s="32"/>
      <c r="F49" s="21"/>
      <c r="G49" s="7">
        <f>G50+G54</f>
        <v>8</v>
      </c>
    </row>
    <row r="50" spans="1:7" ht="12.95" customHeight="1" x14ac:dyDescent="0.2">
      <c r="A50" s="93"/>
      <c r="B50" s="28"/>
      <c r="C50" s="28"/>
      <c r="D50" s="18" t="s">
        <v>96</v>
      </c>
      <c r="E50" s="32"/>
      <c r="F50" s="21"/>
      <c r="G50" s="44">
        <f>SUM(G51:G53)</f>
        <v>4</v>
      </c>
    </row>
    <row r="51" spans="1:7" ht="12.95" customHeight="1" x14ac:dyDescent="0.2">
      <c r="A51" s="93"/>
      <c r="B51" s="28"/>
      <c r="C51" s="28"/>
      <c r="D51" s="54" t="s">
        <v>98</v>
      </c>
      <c r="E51" s="32">
        <v>20</v>
      </c>
      <c r="F51" s="21"/>
      <c r="G51" s="44">
        <v>2</v>
      </c>
    </row>
    <row r="52" spans="1:7" ht="12.95" customHeight="1" x14ac:dyDescent="0.2">
      <c r="A52" s="93"/>
      <c r="B52" s="28"/>
      <c r="C52" s="43" t="s">
        <v>105</v>
      </c>
      <c r="D52" s="54" t="s">
        <v>100</v>
      </c>
      <c r="E52" s="32">
        <v>12</v>
      </c>
      <c r="F52" s="21"/>
      <c r="G52" s="44">
        <v>0.5</v>
      </c>
    </row>
    <row r="53" spans="1:7" ht="12.95" customHeight="1" x14ac:dyDescent="0.2">
      <c r="A53" s="93"/>
      <c r="B53" s="13" t="s">
        <v>104</v>
      </c>
      <c r="C53" s="28"/>
      <c r="D53" s="74" t="s">
        <v>102</v>
      </c>
      <c r="E53" s="32">
        <v>54</v>
      </c>
      <c r="F53" s="21"/>
      <c r="G53" s="44">
        <v>1.5</v>
      </c>
    </row>
    <row r="54" spans="1:7" ht="12.95" customHeight="1" x14ac:dyDescent="0.2">
      <c r="A54" s="93"/>
      <c r="B54" s="28"/>
      <c r="C54" s="28"/>
      <c r="D54" s="18" t="s">
        <v>97</v>
      </c>
      <c r="E54" s="32"/>
      <c r="F54" s="21"/>
      <c r="G54" s="44">
        <f>SUM(G55:G56)</f>
        <v>4</v>
      </c>
    </row>
    <row r="55" spans="1:7" ht="12.95" customHeight="1" x14ac:dyDescent="0.2">
      <c r="A55" s="93"/>
      <c r="B55" s="28"/>
      <c r="C55" s="43" t="s">
        <v>105</v>
      </c>
      <c r="D55" s="54" t="s">
        <v>85</v>
      </c>
      <c r="E55" s="28">
        <v>74</v>
      </c>
      <c r="F55" s="28"/>
      <c r="G55" s="44">
        <v>4</v>
      </c>
    </row>
    <row r="56" spans="1:7" ht="12.95" customHeight="1" thickBot="1" x14ac:dyDescent="0.25">
      <c r="A56" s="94"/>
      <c r="B56" s="13"/>
      <c r="C56" s="43" t="s">
        <v>105</v>
      </c>
      <c r="D56" s="54" t="s">
        <v>101</v>
      </c>
      <c r="E56" s="26">
        <v>10</v>
      </c>
      <c r="F56" s="26"/>
      <c r="G56" s="44"/>
    </row>
    <row r="57" spans="1:7" ht="11.25" customHeight="1" x14ac:dyDescent="0.2">
      <c r="A57" s="75"/>
      <c r="B57" s="75"/>
      <c r="C57" s="75"/>
      <c r="D57" s="75"/>
      <c r="E57" s="76"/>
      <c r="F57" s="75"/>
      <c r="G57" s="75"/>
    </row>
    <row r="58" spans="1:7" ht="12.95" customHeight="1" x14ac:dyDescent="0.2">
      <c r="A58" s="75"/>
      <c r="B58" s="75"/>
      <c r="C58" s="75"/>
      <c r="D58" s="75"/>
      <c r="E58" s="76"/>
      <c r="F58" s="75"/>
      <c r="G58" s="75"/>
    </row>
    <row r="59" spans="1:7" x14ac:dyDescent="0.2">
      <c r="D59" s="75"/>
      <c r="E59" s="34"/>
      <c r="F59" s="1"/>
      <c r="G59" s="34">
        <f>G10+G23+G35+G49</f>
        <v>30</v>
      </c>
    </row>
    <row r="60" spans="1:7" x14ac:dyDescent="0.2">
      <c r="D60" s="1" t="s">
        <v>202</v>
      </c>
    </row>
    <row r="61" spans="1:7" x14ac:dyDescent="0.2">
      <c r="D61" s="1" t="s">
        <v>203</v>
      </c>
    </row>
  </sheetData>
  <mergeCells count="13">
    <mergeCell ref="A9:A56"/>
    <mergeCell ref="A1:G1"/>
    <mergeCell ref="A2:G2"/>
    <mergeCell ref="A3:G3"/>
    <mergeCell ref="A4:C4"/>
    <mergeCell ref="E4:G4"/>
    <mergeCell ref="F5:F8"/>
    <mergeCell ref="G5:G8"/>
    <mergeCell ref="A5:A8"/>
    <mergeCell ref="B5:B8"/>
    <mergeCell ref="C5:C8"/>
    <mergeCell ref="D5:D7"/>
    <mergeCell ref="E5:E7"/>
  </mergeCells>
  <pageMargins left="0" right="0" top="0" bottom="0" header="0.3" footer="0.3"/>
  <pageSetup paperSize="9" scale="64" orientation="landscape" horizontalDpi="0" verticalDpi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3B66-576C-6F4C-95E1-1C3ADBD35973}">
  <sheetPr>
    <pageSetUpPr fitToPage="1"/>
  </sheetPr>
  <dimension ref="A1:H56"/>
  <sheetViews>
    <sheetView workbookViewId="0">
      <selection activeCell="H10" sqref="H10"/>
    </sheetView>
  </sheetViews>
  <sheetFormatPr baseColWidth="10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8" width="10.85546875" style="61"/>
    <col min="9" max="16384" width="11.4257812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63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108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5"/>
      <c r="G9" s="71"/>
    </row>
    <row r="10" spans="1:7" ht="14.25" customHeight="1" x14ac:dyDescent="0.2">
      <c r="A10" s="93"/>
      <c r="B10" s="13"/>
      <c r="C10" s="13"/>
      <c r="D10" s="17" t="s">
        <v>114</v>
      </c>
      <c r="E10" s="44"/>
      <c r="F10" s="4"/>
      <c r="G10" s="5">
        <f>G11+G14</f>
        <v>7</v>
      </c>
    </row>
    <row r="11" spans="1:7" ht="14.25" customHeight="1" x14ac:dyDescent="0.2">
      <c r="A11" s="93"/>
      <c r="B11" s="13"/>
      <c r="C11" s="13"/>
      <c r="D11" s="18" t="s">
        <v>118</v>
      </c>
      <c r="E11" s="44"/>
      <c r="F11" s="4"/>
      <c r="G11" s="44">
        <f>SUM(G12:G13)</f>
        <v>3</v>
      </c>
    </row>
    <row r="12" spans="1:7" ht="14.25" customHeight="1" x14ac:dyDescent="0.2">
      <c r="A12" s="93"/>
      <c r="B12" s="13" t="s">
        <v>104</v>
      </c>
      <c r="C12" s="13"/>
      <c r="D12" s="74" t="s">
        <v>126</v>
      </c>
      <c r="E12" s="44">
        <v>16</v>
      </c>
      <c r="F12" s="4"/>
      <c r="G12" s="44">
        <v>2.5</v>
      </c>
    </row>
    <row r="13" spans="1:7" ht="14.25" customHeight="1" x14ac:dyDescent="0.2">
      <c r="A13" s="93"/>
      <c r="B13" s="13"/>
      <c r="C13" s="43" t="s">
        <v>105</v>
      </c>
      <c r="D13" s="54" t="s">
        <v>127</v>
      </c>
      <c r="E13" s="44">
        <v>8</v>
      </c>
      <c r="F13" s="5"/>
      <c r="G13" s="44">
        <v>0.5</v>
      </c>
    </row>
    <row r="14" spans="1:7" ht="14.25" customHeight="1" x14ac:dyDescent="0.2">
      <c r="A14" s="93"/>
      <c r="B14" s="25"/>
      <c r="C14" s="25"/>
      <c r="D14" s="18" t="s">
        <v>119</v>
      </c>
      <c r="E14" s="7"/>
      <c r="F14" s="5"/>
      <c r="G14" s="44">
        <f>SUM(G15:G18)</f>
        <v>4</v>
      </c>
    </row>
    <row r="15" spans="1:7" ht="14.25" customHeight="1" x14ac:dyDescent="0.2">
      <c r="A15" s="93"/>
      <c r="B15" s="13"/>
      <c r="C15" s="13" t="s">
        <v>146</v>
      </c>
      <c r="D15" s="74" t="s">
        <v>128</v>
      </c>
      <c r="E15" s="44">
        <v>55</v>
      </c>
      <c r="F15" s="5"/>
      <c r="G15" s="44">
        <v>1</v>
      </c>
    </row>
    <row r="16" spans="1:7" ht="14.25" customHeight="1" x14ac:dyDescent="0.2">
      <c r="A16" s="93"/>
      <c r="B16" s="13" t="s">
        <v>104</v>
      </c>
      <c r="C16" s="13" t="s">
        <v>143</v>
      </c>
      <c r="D16" s="74" t="s">
        <v>129</v>
      </c>
      <c r="E16" s="44">
        <v>38</v>
      </c>
      <c r="F16" s="5"/>
      <c r="G16" s="44">
        <v>1</v>
      </c>
    </row>
    <row r="17" spans="1:7" ht="14.25" customHeight="1" x14ac:dyDescent="0.2">
      <c r="A17" s="93"/>
      <c r="B17" s="13"/>
      <c r="C17" s="43" t="s">
        <v>105</v>
      </c>
      <c r="D17" s="54" t="s">
        <v>130</v>
      </c>
      <c r="E17" s="44"/>
      <c r="F17" s="5"/>
      <c r="G17" s="44">
        <v>1.5</v>
      </c>
    </row>
    <row r="18" spans="1:7" ht="14.25" customHeight="1" x14ac:dyDescent="0.2">
      <c r="A18" s="93"/>
      <c r="B18" s="13"/>
      <c r="C18" s="43" t="s">
        <v>105</v>
      </c>
      <c r="D18" s="54" t="s">
        <v>101</v>
      </c>
      <c r="E18" s="44">
        <v>10</v>
      </c>
      <c r="F18" s="5"/>
      <c r="G18" s="44">
        <v>0.5</v>
      </c>
    </row>
    <row r="19" spans="1:7" ht="14.25" customHeight="1" x14ac:dyDescent="0.2">
      <c r="A19" s="93"/>
      <c r="B19" s="13"/>
      <c r="C19" s="13"/>
      <c r="D19" s="19" t="s">
        <v>10</v>
      </c>
      <c r="E19" s="44"/>
      <c r="F19" s="5"/>
      <c r="G19" s="44"/>
    </row>
    <row r="20" spans="1:7" ht="14.25" customHeight="1" x14ac:dyDescent="0.2">
      <c r="A20" s="93"/>
      <c r="B20" s="13"/>
      <c r="C20" s="13"/>
      <c r="D20" s="20" t="s">
        <v>115</v>
      </c>
      <c r="E20" s="44"/>
      <c r="F20" s="5"/>
      <c r="G20" s="7">
        <f>G21+G25</f>
        <v>7.5</v>
      </c>
    </row>
    <row r="21" spans="1:7" ht="14.25" customHeight="1" x14ac:dyDescent="0.2">
      <c r="A21" s="93"/>
      <c r="B21" s="13"/>
      <c r="C21" s="13"/>
      <c r="D21" s="18" t="s">
        <v>120</v>
      </c>
      <c r="E21" s="44"/>
      <c r="F21" s="5"/>
      <c r="G21" s="44">
        <f>SUM(G22:G24)</f>
        <v>4.5</v>
      </c>
    </row>
    <row r="22" spans="1:7" ht="14.25" customHeight="1" x14ac:dyDescent="0.2">
      <c r="A22" s="93"/>
      <c r="B22" s="13" t="s">
        <v>104</v>
      </c>
      <c r="C22" s="13"/>
      <c r="D22" s="74" t="s">
        <v>131</v>
      </c>
      <c r="E22" s="44">
        <v>22</v>
      </c>
      <c r="F22" s="5"/>
      <c r="G22" s="44">
        <v>2</v>
      </c>
    </row>
    <row r="23" spans="1:7" ht="14.25" customHeight="1" x14ac:dyDescent="0.2">
      <c r="A23" s="93"/>
      <c r="B23" s="13" t="s">
        <v>104</v>
      </c>
      <c r="C23" s="13"/>
      <c r="D23" s="74" t="s">
        <v>132</v>
      </c>
      <c r="E23" s="44">
        <v>14</v>
      </c>
      <c r="F23" s="5"/>
      <c r="G23" s="44">
        <v>2</v>
      </c>
    </row>
    <row r="24" spans="1:7" ht="14.25" customHeight="1" x14ac:dyDescent="0.2">
      <c r="A24" s="93"/>
      <c r="B24" s="25"/>
      <c r="C24" s="43" t="s">
        <v>105</v>
      </c>
      <c r="D24" s="54" t="s">
        <v>127</v>
      </c>
      <c r="E24" s="44">
        <v>8</v>
      </c>
      <c r="F24" s="5"/>
      <c r="G24" s="44">
        <v>0.5</v>
      </c>
    </row>
    <row r="25" spans="1:7" ht="14.25" customHeight="1" x14ac:dyDescent="0.2">
      <c r="A25" s="93"/>
      <c r="B25" s="25"/>
      <c r="C25" s="25"/>
      <c r="D25" s="18" t="s">
        <v>121</v>
      </c>
      <c r="E25" s="44"/>
      <c r="F25" s="5"/>
      <c r="G25" s="44">
        <f>SUM(G26:G28)</f>
        <v>3</v>
      </c>
    </row>
    <row r="26" spans="1:7" ht="14.25" customHeight="1" x14ac:dyDescent="0.2">
      <c r="A26" s="93"/>
      <c r="B26" s="13" t="s">
        <v>104</v>
      </c>
      <c r="C26" s="13" t="s">
        <v>143</v>
      </c>
      <c r="D26" s="74" t="s">
        <v>129</v>
      </c>
      <c r="E26" s="32">
        <v>79</v>
      </c>
      <c r="F26" s="5"/>
      <c r="G26" s="44">
        <v>1</v>
      </c>
    </row>
    <row r="27" spans="1:7" ht="14.25" customHeight="1" x14ac:dyDescent="0.2">
      <c r="A27" s="93"/>
      <c r="B27" s="13"/>
      <c r="C27" s="43" t="s">
        <v>105</v>
      </c>
      <c r="D27" s="54" t="s">
        <v>130</v>
      </c>
      <c r="E27" s="8"/>
      <c r="F27" s="5"/>
      <c r="G27" s="44">
        <v>1.5</v>
      </c>
    </row>
    <row r="28" spans="1:7" ht="14.25" customHeight="1" x14ac:dyDescent="0.2">
      <c r="A28" s="93"/>
      <c r="B28" s="13"/>
      <c r="C28" s="43" t="s">
        <v>105</v>
      </c>
      <c r="D28" s="16" t="s">
        <v>101</v>
      </c>
      <c r="E28" s="8">
        <v>10</v>
      </c>
      <c r="F28" s="5"/>
      <c r="G28" s="44">
        <v>0.5</v>
      </c>
    </row>
    <row r="29" spans="1:7" ht="14.25" customHeight="1" x14ac:dyDescent="0.2">
      <c r="A29" s="93"/>
      <c r="B29" s="13"/>
      <c r="C29" s="13"/>
      <c r="D29" s="22" t="s">
        <v>12</v>
      </c>
      <c r="E29" s="8"/>
      <c r="F29" s="8"/>
      <c r="G29" s="44"/>
    </row>
    <row r="30" spans="1:7" ht="14.25" customHeight="1" x14ac:dyDescent="0.2">
      <c r="A30" s="93"/>
      <c r="B30" s="13"/>
      <c r="C30" s="13"/>
      <c r="D30" s="23" t="s">
        <v>116</v>
      </c>
      <c r="E30" s="8"/>
      <c r="F30" s="8"/>
      <c r="G30" s="7">
        <f>G31+G36</f>
        <v>7.5</v>
      </c>
    </row>
    <row r="31" spans="1:7" ht="14.25" customHeight="1" x14ac:dyDescent="0.2">
      <c r="A31" s="93"/>
      <c r="B31" s="13"/>
      <c r="C31" s="13"/>
      <c r="D31" s="18" t="s">
        <v>122</v>
      </c>
      <c r="E31" s="8"/>
      <c r="F31" s="8"/>
      <c r="G31" s="44">
        <f>SUM(G32:G35)</f>
        <v>4.5</v>
      </c>
    </row>
    <row r="32" spans="1:7" ht="14.25" customHeight="1" x14ac:dyDescent="0.2">
      <c r="A32" s="93"/>
      <c r="B32" s="13" t="s">
        <v>104</v>
      </c>
      <c r="C32" s="13"/>
      <c r="D32" s="74" t="s">
        <v>133</v>
      </c>
      <c r="E32" s="8">
        <v>18</v>
      </c>
      <c r="F32" s="8"/>
      <c r="G32" s="44">
        <v>1.5</v>
      </c>
    </row>
    <row r="33" spans="1:7" ht="14.25" customHeight="1" x14ac:dyDescent="0.2">
      <c r="A33" s="93"/>
      <c r="B33" s="13" t="s">
        <v>104</v>
      </c>
      <c r="C33" s="13"/>
      <c r="D33" s="74" t="s">
        <v>134</v>
      </c>
      <c r="E33" s="8">
        <v>18</v>
      </c>
      <c r="F33" s="8"/>
      <c r="G33" s="44">
        <v>1.5</v>
      </c>
    </row>
    <row r="34" spans="1:7" ht="14.25" customHeight="1" x14ac:dyDescent="0.2">
      <c r="A34" s="93"/>
      <c r="B34" s="13" t="s">
        <v>104</v>
      </c>
      <c r="C34" s="13"/>
      <c r="D34" s="74" t="s">
        <v>135</v>
      </c>
      <c r="E34" s="8">
        <v>16</v>
      </c>
      <c r="F34" s="8"/>
      <c r="G34" s="44">
        <v>1</v>
      </c>
    </row>
    <row r="35" spans="1:7" ht="14.25" customHeight="1" x14ac:dyDescent="0.2">
      <c r="A35" s="93"/>
      <c r="B35" s="13"/>
      <c r="C35" s="43" t="s">
        <v>105</v>
      </c>
      <c r="D35" s="54" t="s">
        <v>127</v>
      </c>
      <c r="E35" s="44">
        <v>8</v>
      </c>
      <c r="F35" s="8"/>
      <c r="G35" s="44">
        <v>0.5</v>
      </c>
    </row>
    <row r="36" spans="1:7" ht="14.25" customHeight="1" x14ac:dyDescent="0.2">
      <c r="A36" s="93"/>
      <c r="B36" s="13"/>
      <c r="C36" s="13"/>
      <c r="D36" s="18" t="s">
        <v>123</v>
      </c>
      <c r="E36" s="44"/>
      <c r="F36" s="4"/>
      <c r="G36" s="44">
        <f>SUM(G37:G40)</f>
        <v>3</v>
      </c>
    </row>
    <row r="37" spans="1:7" ht="14.25" customHeight="1" x14ac:dyDescent="0.2">
      <c r="A37" s="93"/>
      <c r="B37" s="13"/>
      <c r="C37" s="13" t="s">
        <v>146</v>
      </c>
      <c r="D37" s="74" t="s">
        <v>128</v>
      </c>
      <c r="E37" s="44">
        <v>55</v>
      </c>
      <c r="F37" s="4"/>
      <c r="G37" s="44">
        <v>0.5</v>
      </c>
    </row>
    <row r="38" spans="1:7" ht="18" customHeight="1" x14ac:dyDescent="0.2">
      <c r="A38" s="93"/>
      <c r="B38" s="13" t="s">
        <v>104</v>
      </c>
      <c r="C38" s="13" t="s">
        <v>143</v>
      </c>
      <c r="D38" s="74" t="s">
        <v>129</v>
      </c>
      <c r="E38" s="32">
        <v>79</v>
      </c>
      <c r="F38" s="21"/>
      <c r="G38" s="44">
        <v>0.5</v>
      </c>
    </row>
    <row r="39" spans="1:7" ht="18" customHeight="1" x14ac:dyDescent="0.2">
      <c r="A39" s="93"/>
      <c r="B39" s="28"/>
      <c r="C39" s="43" t="s">
        <v>105</v>
      </c>
      <c r="D39" s="74" t="s">
        <v>130</v>
      </c>
      <c r="E39" s="33"/>
      <c r="F39" s="29"/>
      <c r="G39" s="44">
        <v>1.5</v>
      </c>
    </row>
    <row r="40" spans="1:7" ht="18" customHeight="1" x14ac:dyDescent="0.2">
      <c r="A40" s="93"/>
      <c r="B40" s="28"/>
      <c r="C40" s="43" t="s">
        <v>105</v>
      </c>
      <c r="D40" s="54" t="s">
        <v>101</v>
      </c>
      <c r="E40" s="8">
        <v>10</v>
      </c>
      <c r="F40" s="29"/>
      <c r="G40" s="44">
        <v>0.5</v>
      </c>
    </row>
    <row r="41" spans="1:7" x14ac:dyDescent="0.2">
      <c r="A41" s="93"/>
      <c r="B41" s="28"/>
      <c r="C41" s="28"/>
      <c r="D41" s="39" t="s">
        <v>69</v>
      </c>
      <c r="E41" s="32"/>
      <c r="F41" s="21"/>
      <c r="G41" s="44"/>
    </row>
    <row r="42" spans="1:7" ht="17.100000000000001" customHeight="1" x14ac:dyDescent="0.2">
      <c r="A42" s="93"/>
      <c r="B42" s="28"/>
      <c r="C42" s="28"/>
      <c r="D42" s="40" t="s">
        <v>117</v>
      </c>
      <c r="E42" s="32"/>
      <c r="F42" s="21"/>
      <c r="G42" s="7">
        <f>G43+G48</f>
        <v>8</v>
      </c>
    </row>
    <row r="43" spans="1:7" ht="12.95" customHeight="1" x14ac:dyDescent="0.2">
      <c r="A43" s="93"/>
      <c r="B43" s="28"/>
      <c r="C43" s="28"/>
      <c r="D43" s="18" t="s">
        <v>124</v>
      </c>
      <c r="E43" s="32"/>
      <c r="F43" s="21"/>
      <c r="G43" s="44">
        <f>SUM(G44:G47)</f>
        <v>4</v>
      </c>
    </row>
    <row r="44" spans="1:7" ht="12.95" customHeight="1" x14ac:dyDescent="0.2">
      <c r="A44" s="93"/>
      <c r="B44" s="28"/>
      <c r="C44" s="28"/>
      <c r="D44" s="74" t="s">
        <v>136</v>
      </c>
      <c r="E44" s="32">
        <v>20</v>
      </c>
      <c r="F44" s="21"/>
      <c r="G44" s="44">
        <v>1.25</v>
      </c>
    </row>
    <row r="45" spans="1:7" ht="12.95" customHeight="1" x14ac:dyDescent="0.2">
      <c r="A45" s="93"/>
      <c r="B45" s="28"/>
      <c r="C45" s="28"/>
      <c r="D45" s="74" t="s">
        <v>137</v>
      </c>
      <c r="E45" s="32">
        <v>16</v>
      </c>
      <c r="F45" s="21"/>
      <c r="G45" s="44">
        <v>1.25</v>
      </c>
    </row>
    <row r="46" spans="1:7" ht="12.95" customHeight="1" x14ac:dyDescent="0.2">
      <c r="A46" s="93"/>
      <c r="B46" s="28"/>
      <c r="C46" s="43" t="s">
        <v>105</v>
      </c>
      <c r="D46" s="54" t="s">
        <v>127</v>
      </c>
      <c r="E46" s="44">
        <v>8</v>
      </c>
      <c r="F46" s="21"/>
      <c r="G46" s="44">
        <v>0.5</v>
      </c>
    </row>
    <row r="47" spans="1:7" ht="12.95" customHeight="1" x14ac:dyDescent="0.2">
      <c r="A47" s="93"/>
      <c r="B47" s="13"/>
      <c r="C47" s="28"/>
      <c r="D47" s="74" t="s">
        <v>195</v>
      </c>
      <c r="E47" s="32">
        <v>18</v>
      </c>
      <c r="F47" s="21"/>
      <c r="G47" s="44">
        <v>1</v>
      </c>
    </row>
    <row r="48" spans="1:7" ht="12.95" customHeight="1" x14ac:dyDescent="0.2">
      <c r="A48" s="93"/>
      <c r="B48" s="28"/>
      <c r="C48" s="28"/>
      <c r="D48" s="18" t="s">
        <v>125</v>
      </c>
      <c r="E48" s="32"/>
      <c r="F48" s="21"/>
      <c r="G48" s="44">
        <f>SUM(G49:G51)</f>
        <v>4</v>
      </c>
    </row>
    <row r="49" spans="1:7" ht="12.95" customHeight="1" x14ac:dyDescent="0.2">
      <c r="A49" s="93"/>
      <c r="B49" s="28"/>
      <c r="C49" s="13" t="s">
        <v>146</v>
      </c>
      <c r="D49" s="74" t="s">
        <v>128</v>
      </c>
      <c r="E49" s="28">
        <v>55</v>
      </c>
      <c r="F49" s="28"/>
      <c r="G49" s="44">
        <v>2</v>
      </c>
    </row>
    <row r="50" spans="1:7" ht="12.95" customHeight="1" x14ac:dyDescent="0.2">
      <c r="A50" s="93"/>
      <c r="B50" s="28"/>
      <c r="C50" s="43" t="s">
        <v>105</v>
      </c>
      <c r="D50" s="74" t="s">
        <v>130</v>
      </c>
      <c r="E50" s="28"/>
      <c r="F50" s="28"/>
      <c r="G50" s="44">
        <v>1.5</v>
      </c>
    </row>
    <row r="51" spans="1:7" ht="12.95" customHeight="1" thickBot="1" x14ac:dyDescent="0.25">
      <c r="A51" s="94"/>
      <c r="B51" s="13"/>
      <c r="C51" s="43" t="s">
        <v>105</v>
      </c>
      <c r="D51" s="54" t="s">
        <v>101</v>
      </c>
      <c r="E51" s="8">
        <v>10</v>
      </c>
      <c r="F51" s="26"/>
      <c r="G51" s="44">
        <v>0.5</v>
      </c>
    </row>
    <row r="52" spans="1:7" ht="11.25" customHeight="1" x14ac:dyDescent="0.2">
      <c r="A52" s="75"/>
      <c r="B52" s="75"/>
      <c r="C52" s="75"/>
      <c r="D52" s="75"/>
      <c r="E52" s="76"/>
      <c r="F52" s="75"/>
      <c r="G52" s="75"/>
    </row>
    <row r="53" spans="1:7" ht="12.95" customHeight="1" x14ac:dyDescent="0.2">
      <c r="A53" s="75"/>
      <c r="B53" s="75"/>
      <c r="C53" s="75"/>
      <c r="D53" s="75"/>
      <c r="E53" s="76"/>
      <c r="F53" s="75"/>
      <c r="G53" s="77"/>
    </row>
    <row r="54" spans="1:7" x14ac:dyDescent="0.2">
      <c r="D54" s="75"/>
      <c r="E54" s="34"/>
      <c r="F54" s="1"/>
      <c r="G54" s="58">
        <f>G10+G20+G30+G42</f>
        <v>30</v>
      </c>
    </row>
    <row r="55" spans="1:7" x14ac:dyDescent="0.2">
      <c r="D55" s="1" t="s">
        <v>202</v>
      </c>
    </row>
    <row r="56" spans="1:7" x14ac:dyDescent="0.2">
      <c r="D56" s="1" t="s">
        <v>203</v>
      </c>
    </row>
  </sheetData>
  <mergeCells count="13">
    <mergeCell ref="A9:A51"/>
    <mergeCell ref="A1:G1"/>
    <mergeCell ref="A2:G2"/>
    <mergeCell ref="A3:G3"/>
    <mergeCell ref="A4:C4"/>
    <mergeCell ref="E4:G4"/>
    <mergeCell ref="F5:F8"/>
    <mergeCell ref="G5:G8"/>
    <mergeCell ref="A5:A8"/>
    <mergeCell ref="B5:B8"/>
    <mergeCell ref="C5:C8"/>
    <mergeCell ref="D5:D7"/>
    <mergeCell ref="E5:E7"/>
  </mergeCells>
  <pageMargins left="0.7" right="0.7" top="0.75" bottom="0.75" header="0.3" footer="0.3"/>
  <pageSetup paperSize="9" scale="5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4920-DE9F-A944-A25A-D14278C47114}">
  <sheetPr>
    <pageSetUpPr fitToPage="1"/>
  </sheetPr>
  <dimension ref="A1:G52"/>
  <sheetViews>
    <sheetView zoomScaleNormal="100" workbookViewId="0">
      <selection activeCell="D8" sqref="D8"/>
    </sheetView>
  </sheetViews>
  <sheetFormatPr baseColWidth="10" defaultColWidth="10.85546875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16384" width="10.8554687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106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173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71"/>
      <c r="G9" s="71"/>
    </row>
    <row r="10" spans="1:7" ht="14.25" customHeight="1" x14ac:dyDescent="0.2">
      <c r="A10" s="93"/>
      <c r="B10" s="13"/>
      <c r="C10" s="13"/>
      <c r="D10" s="17" t="s">
        <v>149</v>
      </c>
      <c r="E10" s="44"/>
      <c r="F10" s="5">
        <f>SUM(F12:F16)</f>
        <v>6.5</v>
      </c>
      <c r="G10" s="5">
        <f>SUM(G12:G16)</f>
        <v>6.5</v>
      </c>
    </row>
    <row r="11" spans="1:7" ht="14.25" customHeight="1" x14ac:dyDescent="0.2">
      <c r="A11" s="93"/>
      <c r="B11" s="13"/>
      <c r="C11" s="13"/>
      <c r="D11" s="18" t="s">
        <v>150</v>
      </c>
      <c r="E11" s="44"/>
      <c r="F11" s="44"/>
      <c r="G11" s="44"/>
    </row>
    <row r="12" spans="1:7" ht="15" customHeight="1" x14ac:dyDescent="0.2">
      <c r="A12" s="93"/>
      <c r="B12" s="13" t="s">
        <v>110</v>
      </c>
      <c r="C12" s="13"/>
      <c r="D12" s="54" t="s">
        <v>161</v>
      </c>
      <c r="E12" s="44">
        <v>30</v>
      </c>
      <c r="F12" s="44">
        <v>3</v>
      </c>
      <c r="G12" s="44">
        <v>3</v>
      </c>
    </row>
    <row r="13" spans="1:7" ht="14.25" customHeight="1" x14ac:dyDescent="0.2">
      <c r="A13" s="93"/>
      <c r="B13" s="13"/>
      <c r="C13" s="43" t="s">
        <v>105</v>
      </c>
      <c r="D13" s="54" t="s">
        <v>162</v>
      </c>
      <c r="E13" s="44">
        <v>12</v>
      </c>
      <c r="F13" s="44">
        <v>0.5</v>
      </c>
      <c r="G13" s="44">
        <v>0.5</v>
      </c>
    </row>
    <row r="14" spans="1:7" ht="14.25" customHeight="1" x14ac:dyDescent="0.2">
      <c r="A14" s="93"/>
      <c r="B14" s="25"/>
      <c r="C14" s="25"/>
      <c r="D14" s="18" t="s">
        <v>151</v>
      </c>
      <c r="E14" s="7"/>
      <c r="F14" s="44"/>
      <c r="G14" s="44"/>
    </row>
    <row r="15" spans="1:7" ht="14.25" customHeight="1" x14ac:dyDescent="0.2">
      <c r="A15" s="93"/>
      <c r="B15" s="13"/>
      <c r="C15" s="43" t="s">
        <v>105</v>
      </c>
      <c r="D15" s="78" t="s">
        <v>171</v>
      </c>
      <c r="E15" s="44">
        <v>80</v>
      </c>
      <c r="F15" s="44">
        <v>2</v>
      </c>
      <c r="G15" s="44">
        <v>2</v>
      </c>
    </row>
    <row r="16" spans="1:7" ht="14.25" customHeight="1" x14ac:dyDescent="0.2">
      <c r="A16" s="93"/>
      <c r="B16" s="13" t="s">
        <v>110</v>
      </c>
      <c r="C16" s="43" t="s">
        <v>141</v>
      </c>
      <c r="D16" s="54" t="s">
        <v>166</v>
      </c>
      <c r="E16" s="44">
        <v>30</v>
      </c>
      <c r="F16" s="44">
        <v>1</v>
      </c>
      <c r="G16" s="44">
        <v>1</v>
      </c>
    </row>
    <row r="17" spans="1:7" ht="14.25" customHeight="1" x14ac:dyDescent="0.2">
      <c r="A17" s="93"/>
      <c r="B17" s="13" t="s">
        <v>110</v>
      </c>
      <c r="C17" s="43" t="s">
        <v>105</v>
      </c>
      <c r="D17" s="54" t="s">
        <v>101</v>
      </c>
      <c r="E17" s="44"/>
      <c r="F17" s="44"/>
      <c r="G17" s="44"/>
    </row>
    <row r="18" spans="1:7" ht="14.25" customHeight="1" x14ac:dyDescent="0.2">
      <c r="A18" s="93"/>
      <c r="B18" s="13"/>
      <c r="C18" s="13"/>
      <c r="D18" s="19" t="s">
        <v>10</v>
      </c>
      <c r="E18" s="44"/>
      <c r="F18" s="44"/>
      <c r="G18" s="44"/>
    </row>
    <row r="19" spans="1:7" ht="14.25" customHeight="1" x14ac:dyDescent="0.2">
      <c r="A19" s="93"/>
      <c r="B19" s="13"/>
      <c r="C19" s="13"/>
      <c r="D19" s="20" t="s">
        <v>152</v>
      </c>
      <c r="E19" s="44"/>
      <c r="F19" s="7">
        <f>SUM(F21:F26)</f>
        <v>6.5</v>
      </c>
      <c r="G19" s="7">
        <f>SUM(G21:G26)</f>
        <v>6.5</v>
      </c>
    </row>
    <row r="20" spans="1:7" ht="14.25" customHeight="1" x14ac:dyDescent="0.2">
      <c r="A20" s="93"/>
      <c r="B20" s="13"/>
      <c r="C20" s="13"/>
      <c r="D20" s="18" t="s">
        <v>153</v>
      </c>
      <c r="E20" s="44"/>
      <c r="F20" s="44"/>
      <c r="G20" s="44"/>
    </row>
    <row r="21" spans="1:7" ht="14.25" customHeight="1" x14ac:dyDescent="0.2">
      <c r="A21" s="93"/>
      <c r="B21" s="13" t="s">
        <v>110</v>
      </c>
      <c r="C21" s="13"/>
      <c r="D21" s="54" t="s">
        <v>167</v>
      </c>
      <c r="E21" s="44">
        <v>30</v>
      </c>
      <c r="F21" s="44">
        <v>3</v>
      </c>
      <c r="G21" s="44">
        <v>3</v>
      </c>
    </row>
    <row r="22" spans="1:7" ht="14.25" customHeight="1" x14ac:dyDescent="0.2">
      <c r="A22" s="93"/>
      <c r="B22" s="25"/>
      <c r="C22" s="43" t="s">
        <v>105</v>
      </c>
      <c r="D22" s="54" t="s">
        <v>162</v>
      </c>
      <c r="E22" s="44">
        <v>12</v>
      </c>
      <c r="F22" s="44">
        <v>0.5</v>
      </c>
      <c r="G22" s="44">
        <v>0.5</v>
      </c>
    </row>
    <row r="23" spans="1:7" ht="14.25" customHeight="1" x14ac:dyDescent="0.2">
      <c r="A23" s="93"/>
      <c r="B23" s="25"/>
      <c r="C23" s="25"/>
      <c r="D23" s="18" t="s">
        <v>154</v>
      </c>
      <c r="E23" s="44"/>
      <c r="F23" s="44"/>
      <c r="G23" s="44"/>
    </row>
    <row r="24" spans="1:7" ht="14.25" customHeight="1" x14ac:dyDescent="0.2">
      <c r="A24" s="93"/>
      <c r="B24" s="25"/>
      <c r="C24" s="43" t="s">
        <v>105</v>
      </c>
      <c r="D24" s="78" t="s">
        <v>171</v>
      </c>
      <c r="E24" s="44">
        <v>80</v>
      </c>
      <c r="F24" s="44">
        <v>2</v>
      </c>
      <c r="G24" s="44">
        <v>2</v>
      </c>
    </row>
    <row r="25" spans="1:7" ht="14.25" customHeight="1" x14ac:dyDescent="0.2">
      <c r="A25" s="93"/>
      <c r="B25" s="13" t="s">
        <v>110</v>
      </c>
      <c r="C25" s="13" t="s">
        <v>142</v>
      </c>
      <c r="D25" s="55" t="s">
        <v>168</v>
      </c>
      <c r="E25" s="44">
        <v>30</v>
      </c>
      <c r="F25" s="44">
        <v>1</v>
      </c>
      <c r="G25" s="44">
        <v>1</v>
      </c>
    </row>
    <row r="26" spans="1:7" ht="14.25" customHeight="1" x14ac:dyDescent="0.2">
      <c r="A26" s="93"/>
      <c r="B26" s="13" t="s">
        <v>110</v>
      </c>
      <c r="C26" s="43" t="s">
        <v>105</v>
      </c>
      <c r="D26" s="54" t="s">
        <v>101</v>
      </c>
      <c r="E26" s="8">
        <v>10</v>
      </c>
      <c r="F26" s="44"/>
      <c r="G26" s="44"/>
    </row>
    <row r="27" spans="1:7" ht="14.25" customHeight="1" x14ac:dyDescent="0.2">
      <c r="A27" s="93"/>
      <c r="B27" s="13"/>
      <c r="C27" s="13"/>
      <c r="D27" s="16"/>
      <c r="E27" s="8"/>
      <c r="F27" s="44"/>
      <c r="G27" s="44"/>
    </row>
    <row r="28" spans="1:7" ht="14.25" customHeight="1" x14ac:dyDescent="0.2">
      <c r="A28" s="93"/>
      <c r="B28" s="13"/>
      <c r="C28" s="13"/>
      <c r="D28" s="22" t="s">
        <v>12</v>
      </c>
      <c r="E28" s="8"/>
      <c r="F28" s="44"/>
      <c r="G28" s="44"/>
    </row>
    <row r="29" spans="1:7" ht="14.25" customHeight="1" x14ac:dyDescent="0.2">
      <c r="A29" s="93"/>
      <c r="B29" s="13"/>
      <c r="C29" s="13"/>
      <c r="D29" s="23" t="s">
        <v>155</v>
      </c>
      <c r="E29" s="8"/>
      <c r="F29" s="7">
        <f>SUM(F31:F38)</f>
        <v>6.5</v>
      </c>
      <c r="G29" s="7">
        <f>SUM(G31:G38)</f>
        <v>6.5</v>
      </c>
    </row>
    <row r="30" spans="1:7" ht="18" customHeight="1" x14ac:dyDescent="0.2">
      <c r="A30" s="93"/>
      <c r="B30" s="13"/>
      <c r="C30" s="13"/>
      <c r="D30" s="18" t="s">
        <v>156</v>
      </c>
      <c r="E30" s="8"/>
      <c r="F30" s="44"/>
      <c r="G30" s="44"/>
    </row>
    <row r="31" spans="1:7" ht="29.1" customHeight="1" x14ac:dyDescent="0.2">
      <c r="A31" s="93"/>
      <c r="B31" s="13" t="s">
        <v>110</v>
      </c>
      <c r="C31" s="13"/>
      <c r="D31" s="55" t="s">
        <v>169</v>
      </c>
      <c r="E31" s="8">
        <v>25</v>
      </c>
      <c r="F31" s="44">
        <v>2</v>
      </c>
      <c r="G31" s="44">
        <v>2</v>
      </c>
    </row>
    <row r="32" spans="1:7" ht="14.25" customHeight="1" x14ac:dyDescent="0.2">
      <c r="A32" s="93"/>
      <c r="B32" s="13" t="s">
        <v>110</v>
      </c>
      <c r="C32" s="13"/>
      <c r="D32" s="55" t="s">
        <v>170</v>
      </c>
      <c r="E32" s="8">
        <v>15</v>
      </c>
      <c r="F32" s="44">
        <v>1</v>
      </c>
      <c r="G32" s="44">
        <v>1</v>
      </c>
    </row>
    <row r="33" spans="1:7" ht="14.25" customHeight="1" x14ac:dyDescent="0.2">
      <c r="A33" s="93"/>
      <c r="B33" s="13"/>
      <c r="C33" s="43" t="s">
        <v>105</v>
      </c>
      <c r="D33" s="54" t="s">
        <v>162</v>
      </c>
      <c r="E33" s="8">
        <v>12</v>
      </c>
      <c r="F33" s="44">
        <v>0.5</v>
      </c>
      <c r="G33" s="44">
        <v>0.5</v>
      </c>
    </row>
    <row r="34" spans="1:7" ht="14.25" customHeight="1" x14ac:dyDescent="0.2">
      <c r="A34" s="93"/>
      <c r="B34" s="13"/>
      <c r="C34" s="13"/>
      <c r="D34" s="18" t="s">
        <v>157</v>
      </c>
      <c r="E34" s="44"/>
      <c r="F34" s="44"/>
      <c r="G34" s="44"/>
    </row>
    <row r="35" spans="1:7" ht="14.25" customHeight="1" x14ac:dyDescent="0.2">
      <c r="A35" s="93"/>
      <c r="B35" s="25"/>
      <c r="C35" s="43" t="s">
        <v>105</v>
      </c>
      <c r="D35" s="78" t="s">
        <v>171</v>
      </c>
      <c r="E35" s="44">
        <v>80</v>
      </c>
      <c r="F35" s="44">
        <v>2</v>
      </c>
      <c r="G35" s="44">
        <v>2</v>
      </c>
    </row>
    <row r="36" spans="1:7" ht="14.25" customHeight="1" x14ac:dyDescent="0.2">
      <c r="A36" s="93"/>
      <c r="B36" s="13" t="s">
        <v>110</v>
      </c>
      <c r="C36" s="43" t="s">
        <v>141</v>
      </c>
      <c r="D36" s="54" t="s">
        <v>166</v>
      </c>
      <c r="E36" s="44">
        <v>30</v>
      </c>
      <c r="F36" s="44">
        <v>0.5</v>
      </c>
      <c r="G36" s="44">
        <v>0.5</v>
      </c>
    </row>
    <row r="37" spans="1:7" ht="14.25" customHeight="1" x14ac:dyDescent="0.2">
      <c r="A37" s="93"/>
      <c r="B37" s="13" t="s">
        <v>110</v>
      </c>
      <c r="C37" s="13" t="s">
        <v>142</v>
      </c>
      <c r="D37" s="55" t="s">
        <v>168</v>
      </c>
      <c r="E37" s="44">
        <v>30</v>
      </c>
      <c r="F37" s="44">
        <v>0.5</v>
      </c>
      <c r="G37" s="44">
        <v>0.5</v>
      </c>
    </row>
    <row r="38" spans="1:7" ht="18" customHeight="1" x14ac:dyDescent="0.2">
      <c r="A38" s="93"/>
      <c r="B38" s="13" t="s">
        <v>110</v>
      </c>
      <c r="C38" s="43" t="s">
        <v>105</v>
      </c>
      <c r="D38" s="54" t="s">
        <v>101</v>
      </c>
      <c r="E38" s="33">
        <v>10</v>
      </c>
      <c r="F38" s="44"/>
      <c r="G38" s="44"/>
    </row>
    <row r="39" spans="1:7" x14ac:dyDescent="0.2">
      <c r="A39" s="93"/>
      <c r="B39" s="28"/>
      <c r="C39" s="28"/>
      <c r="D39" s="39" t="s">
        <v>69</v>
      </c>
      <c r="E39" s="32"/>
      <c r="F39" s="44"/>
      <c r="G39" s="44"/>
    </row>
    <row r="40" spans="1:7" ht="17.100000000000001" customHeight="1" x14ac:dyDescent="0.2">
      <c r="A40" s="93"/>
      <c r="B40" s="28"/>
      <c r="C40" s="28"/>
      <c r="D40" s="40" t="s">
        <v>158</v>
      </c>
      <c r="E40" s="32"/>
      <c r="F40" s="7">
        <f>SUM((F42:F47))</f>
        <v>10.5</v>
      </c>
      <c r="G40" s="7">
        <f>SUM((G42:G47))</f>
        <v>10.5</v>
      </c>
    </row>
    <row r="41" spans="1:7" ht="12.95" customHeight="1" x14ac:dyDescent="0.2">
      <c r="A41" s="93"/>
      <c r="B41" s="28"/>
      <c r="C41" s="28"/>
      <c r="D41" s="18" t="s">
        <v>159</v>
      </c>
      <c r="E41" s="32"/>
      <c r="F41" s="44"/>
      <c r="G41" s="44"/>
    </row>
    <row r="42" spans="1:7" ht="14.25" customHeight="1" x14ac:dyDescent="0.2">
      <c r="A42" s="93"/>
      <c r="B42" s="13"/>
      <c r="C42" s="13"/>
      <c r="D42" s="54" t="s">
        <v>172</v>
      </c>
      <c r="E42" s="44">
        <v>60</v>
      </c>
      <c r="F42" s="44">
        <v>3</v>
      </c>
      <c r="G42" s="44">
        <v>3</v>
      </c>
    </row>
    <row r="43" spans="1:7" ht="14.25" customHeight="1" x14ac:dyDescent="0.2">
      <c r="A43" s="93"/>
      <c r="B43" s="13"/>
      <c r="C43" s="13"/>
      <c r="D43" s="54" t="s">
        <v>199</v>
      </c>
      <c r="E43" s="44">
        <v>48</v>
      </c>
      <c r="F43" s="44">
        <v>2</v>
      </c>
      <c r="G43" s="44">
        <v>2</v>
      </c>
    </row>
    <row r="44" spans="1:7" ht="12.95" customHeight="1" x14ac:dyDescent="0.2">
      <c r="A44" s="93"/>
      <c r="B44" s="28"/>
      <c r="C44" s="43" t="s">
        <v>105</v>
      </c>
      <c r="D44" s="54" t="s">
        <v>162</v>
      </c>
      <c r="E44" s="32">
        <v>12</v>
      </c>
      <c r="F44" s="44">
        <v>0.5</v>
      </c>
      <c r="G44" s="44">
        <v>0.5</v>
      </c>
    </row>
    <row r="45" spans="1:7" ht="12.95" customHeight="1" x14ac:dyDescent="0.2">
      <c r="A45" s="93"/>
      <c r="B45" s="28"/>
      <c r="C45" s="28"/>
      <c r="D45" s="18" t="s">
        <v>160</v>
      </c>
      <c r="E45" s="32"/>
      <c r="F45" s="44"/>
      <c r="G45" s="44"/>
    </row>
    <row r="46" spans="1:7" ht="12.95" customHeight="1" x14ac:dyDescent="0.2">
      <c r="A46" s="93"/>
      <c r="B46" s="28"/>
      <c r="C46" s="43" t="s">
        <v>105</v>
      </c>
      <c r="D46" s="78" t="s">
        <v>171</v>
      </c>
      <c r="E46" s="28">
        <v>80</v>
      </c>
      <c r="F46" s="44">
        <v>5</v>
      </c>
      <c r="G46" s="44">
        <v>5</v>
      </c>
    </row>
    <row r="47" spans="1:7" ht="12.95" customHeight="1" thickBot="1" x14ac:dyDescent="0.25">
      <c r="A47" s="94"/>
      <c r="B47" s="13" t="s">
        <v>110</v>
      </c>
      <c r="C47" s="43" t="s">
        <v>105</v>
      </c>
      <c r="D47" s="54" t="s">
        <v>101</v>
      </c>
      <c r="E47" s="26">
        <v>10</v>
      </c>
      <c r="F47" s="44"/>
      <c r="G47" s="44"/>
    </row>
    <row r="48" spans="1:7" ht="11.25" customHeight="1" x14ac:dyDescent="0.2">
      <c r="A48" s="75"/>
      <c r="B48" s="75"/>
      <c r="C48" s="75"/>
      <c r="D48" s="75"/>
      <c r="E48" s="76"/>
      <c r="F48" s="75"/>
      <c r="G48" s="75"/>
    </row>
    <row r="49" spans="1:7" ht="12.95" customHeight="1" x14ac:dyDescent="0.2">
      <c r="A49" s="75"/>
      <c r="B49" s="75"/>
      <c r="C49" s="75"/>
      <c r="D49" s="75"/>
      <c r="E49" s="76"/>
      <c r="F49" s="75"/>
      <c r="G49" s="75"/>
    </row>
    <row r="50" spans="1:7" x14ac:dyDescent="0.2">
      <c r="D50" s="75"/>
      <c r="E50" s="34"/>
      <c r="F50" s="34">
        <f>F10+F19+F29+F40</f>
        <v>30</v>
      </c>
      <c r="G50" s="34">
        <f>G10+G19+G29+G40</f>
        <v>30</v>
      </c>
    </row>
    <row r="51" spans="1:7" x14ac:dyDescent="0.2">
      <c r="D51" s="1" t="s">
        <v>202</v>
      </c>
    </row>
    <row r="52" spans="1:7" x14ac:dyDescent="0.2">
      <c r="D52" s="1" t="s">
        <v>203</v>
      </c>
    </row>
  </sheetData>
  <mergeCells count="13">
    <mergeCell ref="E5:E7"/>
    <mergeCell ref="A1:G1"/>
    <mergeCell ref="A2:G2"/>
    <mergeCell ref="A3:G3"/>
    <mergeCell ref="A4:C4"/>
    <mergeCell ref="E4:G4"/>
    <mergeCell ref="F5:F8"/>
    <mergeCell ref="G5:G8"/>
    <mergeCell ref="A9:A47"/>
    <mergeCell ref="A5:A8"/>
    <mergeCell ref="B5:B8"/>
    <mergeCell ref="C5:C8"/>
    <mergeCell ref="D5:D7"/>
  </mergeCells>
  <pageMargins left="0.7" right="0.7" top="0.75" bottom="0.75" header="0.3" footer="0.3"/>
  <pageSetup paperSize="9" scale="62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DEF9-7DFA-7B4E-B895-D1CCEE461F1F}">
  <sheetPr>
    <pageSetUpPr fitToPage="1"/>
  </sheetPr>
  <dimension ref="A1:G48"/>
  <sheetViews>
    <sheetView topLeftCell="B1" zoomScaleNormal="100" workbookViewId="0">
      <selection activeCell="D8" sqref="D8"/>
    </sheetView>
  </sheetViews>
  <sheetFormatPr baseColWidth="10" defaultColWidth="10.85546875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16384" width="10.8554687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106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174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71"/>
      <c r="G9" s="71"/>
    </row>
    <row r="10" spans="1:7" ht="14.25" customHeight="1" x14ac:dyDescent="0.2">
      <c r="A10" s="93"/>
      <c r="B10" s="13"/>
      <c r="C10" s="13"/>
      <c r="D10" s="17" t="s">
        <v>175</v>
      </c>
      <c r="E10" s="44"/>
      <c r="F10" s="5">
        <f>SUM(F11:F16)</f>
        <v>6.5</v>
      </c>
      <c r="G10" s="5">
        <f>SUM(G11:G16)</f>
        <v>6.5</v>
      </c>
    </row>
    <row r="11" spans="1:7" ht="14.25" customHeight="1" x14ac:dyDescent="0.2">
      <c r="A11" s="93"/>
      <c r="B11" s="13"/>
      <c r="C11" s="13"/>
      <c r="D11" s="18" t="s">
        <v>179</v>
      </c>
      <c r="E11" s="44"/>
      <c r="F11" s="44"/>
      <c r="G11" s="44"/>
    </row>
    <row r="12" spans="1:7" ht="17.100000000000001" customHeight="1" x14ac:dyDescent="0.2">
      <c r="A12" s="93"/>
      <c r="B12" s="13" t="s">
        <v>110</v>
      </c>
      <c r="C12" s="13"/>
      <c r="D12" s="54" t="s">
        <v>187</v>
      </c>
      <c r="E12" s="44">
        <v>20</v>
      </c>
      <c r="F12" s="44">
        <v>3</v>
      </c>
      <c r="G12" s="44">
        <v>3</v>
      </c>
    </row>
    <row r="13" spans="1:7" ht="14.25" customHeight="1" x14ac:dyDescent="0.2">
      <c r="A13" s="93"/>
      <c r="B13" s="25"/>
      <c r="C13" s="25"/>
      <c r="D13" s="18" t="s">
        <v>180</v>
      </c>
      <c r="E13" s="7"/>
      <c r="F13" s="44"/>
      <c r="G13" s="44"/>
    </row>
    <row r="14" spans="1:7" ht="14.25" customHeight="1" x14ac:dyDescent="0.2">
      <c r="A14" s="93"/>
      <c r="B14" s="13"/>
      <c r="C14" s="43" t="s">
        <v>105</v>
      </c>
      <c r="D14" s="78" t="s">
        <v>192</v>
      </c>
      <c r="E14" s="44">
        <v>100</v>
      </c>
      <c r="F14" s="44">
        <v>1</v>
      </c>
      <c r="G14" s="44">
        <v>1</v>
      </c>
    </row>
    <row r="15" spans="1:7" ht="14.25" customHeight="1" x14ac:dyDescent="0.2">
      <c r="A15" s="93"/>
      <c r="B15" s="13" t="s">
        <v>110</v>
      </c>
      <c r="C15" s="43" t="s">
        <v>105</v>
      </c>
      <c r="D15" s="54" t="s">
        <v>130</v>
      </c>
      <c r="E15" s="44"/>
      <c r="F15" s="44">
        <v>2</v>
      </c>
      <c r="G15" s="44">
        <v>2</v>
      </c>
    </row>
    <row r="16" spans="1:7" ht="14.25" customHeight="1" x14ac:dyDescent="0.2">
      <c r="A16" s="93"/>
      <c r="B16" s="13" t="s">
        <v>110</v>
      </c>
      <c r="C16" s="43" t="s">
        <v>105</v>
      </c>
      <c r="D16" s="54" t="s">
        <v>101</v>
      </c>
      <c r="E16" s="44">
        <v>10</v>
      </c>
      <c r="F16" s="44">
        <v>0.5</v>
      </c>
      <c r="G16" s="44">
        <v>0.5</v>
      </c>
    </row>
    <row r="17" spans="1:7" ht="14.25" customHeight="1" x14ac:dyDescent="0.2">
      <c r="A17" s="93"/>
      <c r="B17" s="13"/>
      <c r="C17" s="13"/>
      <c r="D17" s="19" t="s">
        <v>10</v>
      </c>
      <c r="E17" s="44"/>
      <c r="F17" s="44"/>
      <c r="G17" s="44"/>
    </row>
    <row r="18" spans="1:7" ht="14.25" customHeight="1" x14ac:dyDescent="0.2">
      <c r="A18" s="93"/>
      <c r="B18" s="13"/>
      <c r="C18" s="13"/>
      <c r="D18" s="20" t="s">
        <v>176</v>
      </c>
      <c r="E18" s="44"/>
      <c r="F18" s="7">
        <f>SUM(F20:F24)</f>
        <v>6.5</v>
      </c>
      <c r="G18" s="7">
        <f>SUM(G20:G24)</f>
        <v>6.5</v>
      </c>
    </row>
    <row r="19" spans="1:7" ht="14.25" customHeight="1" x14ac:dyDescent="0.2">
      <c r="A19" s="93"/>
      <c r="B19" s="13"/>
      <c r="C19" s="13"/>
      <c r="D19" s="18" t="s">
        <v>181</v>
      </c>
      <c r="E19" s="44"/>
      <c r="F19" s="44"/>
      <c r="G19" s="44"/>
    </row>
    <row r="20" spans="1:7" ht="14.25" customHeight="1" x14ac:dyDescent="0.2">
      <c r="A20" s="93"/>
      <c r="B20" s="13" t="s">
        <v>110</v>
      </c>
      <c r="C20" s="13"/>
      <c r="D20" s="54" t="s">
        <v>189</v>
      </c>
      <c r="E20" s="44">
        <v>20</v>
      </c>
      <c r="F20" s="44">
        <v>3</v>
      </c>
      <c r="G20" s="44">
        <v>3</v>
      </c>
    </row>
    <row r="21" spans="1:7" ht="14.25" customHeight="1" x14ac:dyDescent="0.2">
      <c r="A21" s="93"/>
      <c r="B21" s="25"/>
      <c r="C21" s="25"/>
      <c r="D21" s="18" t="s">
        <v>182</v>
      </c>
      <c r="E21" s="44"/>
      <c r="F21" s="44"/>
      <c r="G21" s="44"/>
    </row>
    <row r="22" spans="1:7" ht="14.25" customHeight="1" x14ac:dyDescent="0.2">
      <c r="A22" s="93"/>
      <c r="B22" s="13"/>
      <c r="C22" s="43" t="s">
        <v>105</v>
      </c>
      <c r="D22" s="78" t="s">
        <v>192</v>
      </c>
      <c r="E22" s="44">
        <v>100</v>
      </c>
      <c r="F22" s="44">
        <v>1</v>
      </c>
      <c r="G22" s="44">
        <v>1</v>
      </c>
    </row>
    <row r="23" spans="1:7" ht="14.25" customHeight="1" x14ac:dyDescent="0.2">
      <c r="A23" s="93"/>
      <c r="B23" s="13" t="s">
        <v>110</v>
      </c>
      <c r="C23" s="43" t="s">
        <v>105</v>
      </c>
      <c r="D23" s="54" t="s">
        <v>130</v>
      </c>
      <c r="E23" s="44"/>
      <c r="F23" s="44">
        <v>2</v>
      </c>
      <c r="G23" s="44">
        <v>2</v>
      </c>
    </row>
    <row r="24" spans="1:7" ht="14.25" customHeight="1" x14ac:dyDescent="0.2">
      <c r="A24" s="93"/>
      <c r="B24" s="13" t="s">
        <v>110</v>
      </c>
      <c r="C24" s="43" t="s">
        <v>105</v>
      </c>
      <c r="D24" s="54" t="s">
        <v>101</v>
      </c>
      <c r="E24" s="8">
        <v>10</v>
      </c>
      <c r="F24" s="44">
        <v>0.5</v>
      </c>
      <c r="G24" s="44">
        <v>0.5</v>
      </c>
    </row>
    <row r="25" spans="1:7" ht="14.25" customHeight="1" x14ac:dyDescent="0.2">
      <c r="A25" s="93"/>
      <c r="B25" s="13"/>
      <c r="C25" s="13"/>
      <c r="D25" s="16"/>
      <c r="E25" s="8"/>
      <c r="F25" s="44"/>
      <c r="G25" s="44"/>
    </row>
    <row r="26" spans="1:7" ht="14.25" customHeight="1" x14ac:dyDescent="0.2">
      <c r="A26" s="93"/>
      <c r="B26" s="13"/>
      <c r="C26" s="13"/>
      <c r="D26" s="22" t="s">
        <v>12</v>
      </c>
      <c r="E26" s="8"/>
      <c r="F26" s="44"/>
      <c r="G26" s="44"/>
    </row>
    <row r="27" spans="1:7" ht="14.25" customHeight="1" x14ac:dyDescent="0.2">
      <c r="A27" s="93"/>
      <c r="B27" s="13"/>
      <c r="C27" s="13"/>
      <c r="D27" s="23" t="s">
        <v>177</v>
      </c>
      <c r="E27" s="8"/>
      <c r="F27" s="7">
        <f>SUM(F29:F34)</f>
        <v>6.5</v>
      </c>
      <c r="G27" s="7">
        <f>SUM(G29:G34)</f>
        <v>6.5</v>
      </c>
    </row>
    <row r="28" spans="1:7" ht="18" customHeight="1" x14ac:dyDescent="0.2">
      <c r="A28" s="93"/>
      <c r="B28" s="13"/>
      <c r="C28" s="13"/>
      <c r="D28" s="18" t="s">
        <v>183</v>
      </c>
      <c r="E28" s="8"/>
      <c r="F28" s="44"/>
      <c r="G28" s="44"/>
    </row>
    <row r="29" spans="1:7" ht="29.1" customHeight="1" x14ac:dyDescent="0.2">
      <c r="A29" s="93"/>
      <c r="B29" s="13" t="s">
        <v>110</v>
      </c>
      <c r="C29" s="13"/>
      <c r="D29" s="79" t="s">
        <v>190</v>
      </c>
      <c r="E29" s="8">
        <v>20</v>
      </c>
      <c r="F29" s="44">
        <v>2</v>
      </c>
      <c r="G29" s="44">
        <v>2</v>
      </c>
    </row>
    <row r="30" spans="1:7" ht="14.25" customHeight="1" x14ac:dyDescent="0.2">
      <c r="A30" s="93"/>
      <c r="B30" s="13" t="s">
        <v>110</v>
      </c>
      <c r="C30" s="13"/>
      <c r="D30" s="79" t="s">
        <v>191</v>
      </c>
      <c r="E30" s="8">
        <v>10</v>
      </c>
      <c r="F30" s="44">
        <v>1</v>
      </c>
      <c r="G30" s="44">
        <v>1</v>
      </c>
    </row>
    <row r="31" spans="1:7" ht="14.25" customHeight="1" x14ac:dyDescent="0.2">
      <c r="A31" s="93"/>
      <c r="B31" s="13"/>
      <c r="C31" s="13"/>
      <c r="D31" s="18" t="s">
        <v>184</v>
      </c>
      <c r="E31" s="44"/>
      <c r="F31" s="44"/>
      <c r="G31" s="44"/>
    </row>
    <row r="32" spans="1:7" ht="14.25" customHeight="1" x14ac:dyDescent="0.2">
      <c r="A32" s="93"/>
      <c r="B32" s="13"/>
      <c r="C32" s="43" t="s">
        <v>105</v>
      </c>
      <c r="D32" s="78" t="s">
        <v>192</v>
      </c>
      <c r="E32" s="44">
        <v>100</v>
      </c>
      <c r="F32" s="44">
        <v>1</v>
      </c>
      <c r="G32" s="44">
        <v>1</v>
      </c>
    </row>
    <row r="33" spans="1:7" ht="14.25" customHeight="1" x14ac:dyDescent="0.2">
      <c r="A33" s="93"/>
      <c r="B33" s="13" t="s">
        <v>110</v>
      </c>
      <c r="C33" s="43" t="s">
        <v>105</v>
      </c>
      <c r="D33" s="54" t="s">
        <v>130</v>
      </c>
      <c r="E33" s="44"/>
      <c r="F33" s="44">
        <v>2</v>
      </c>
      <c r="G33" s="44">
        <v>2</v>
      </c>
    </row>
    <row r="34" spans="1:7" ht="18" customHeight="1" x14ac:dyDescent="0.2">
      <c r="A34" s="93"/>
      <c r="B34" s="13" t="s">
        <v>110</v>
      </c>
      <c r="C34" s="43" t="s">
        <v>105</v>
      </c>
      <c r="D34" s="54" t="s">
        <v>101</v>
      </c>
      <c r="E34" s="33">
        <v>10</v>
      </c>
      <c r="F34" s="44">
        <v>0.5</v>
      </c>
      <c r="G34" s="44">
        <v>0.5</v>
      </c>
    </row>
    <row r="35" spans="1:7" x14ac:dyDescent="0.2">
      <c r="A35" s="93"/>
      <c r="B35" s="28"/>
      <c r="C35" s="28"/>
      <c r="D35" s="39" t="s">
        <v>69</v>
      </c>
      <c r="E35" s="32"/>
      <c r="F35" s="44"/>
      <c r="G35" s="44"/>
    </row>
    <row r="36" spans="1:7" ht="17.100000000000001" customHeight="1" x14ac:dyDescent="0.2">
      <c r="A36" s="93"/>
      <c r="B36" s="28"/>
      <c r="C36" s="28"/>
      <c r="D36" s="40" t="s">
        <v>178</v>
      </c>
      <c r="E36" s="32"/>
      <c r="F36" s="7">
        <f>SUM(F38:F43)</f>
        <v>10.5</v>
      </c>
      <c r="G36" s="7">
        <f>SUM(G38:G43)</f>
        <v>10.5</v>
      </c>
    </row>
    <row r="37" spans="1:7" ht="12.95" customHeight="1" x14ac:dyDescent="0.2">
      <c r="A37" s="93"/>
      <c r="B37" s="28"/>
      <c r="C37" s="28"/>
      <c r="D37" s="18" t="s">
        <v>185</v>
      </c>
      <c r="E37" s="32"/>
      <c r="F37" s="44"/>
      <c r="G37" s="44"/>
    </row>
    <row r="38" spans="1:7" ht="14.25" customHeight="1" x14ac:dyDescent="0.2">
      <c r="A38" s="93"/>
      <c r="B38" s="13"/>
      <c r="C38" s="13"/>
      <c r="D38" s="55" t="s">
        <v>193</v>
      </c>
      <c r="E38" s="44">
        <v>30</v>
      </c>
      <c r="F38" s="44">
        <v>3</v>
      </c>
      <c r="G38" s="44">
        <v>3</v>
      </c>
    </row>
    <row r="39" spans="1:7" ht="14.25" customHeight="1" x14ac:dyDescent="0.2">
      <c r="A39" s="93"/>
      <c r="B39" s="13"/>
      <c r="C39" s="13"/>
      <c r="D39" s="54" t="s">
        <v>200</v>
      </c>
      <c r="E39" s="44">
        <v>20</v>
      </c>
      <c r="F39" s="44">
        <v>2</v>
      </c>
      <c r="G39" s="44">
        <v>2</v>
      </c>
    </row>
    <row r="40" spans="1:7" ht="12.95" customHeight="1" x14ac:dyDescent="0.2">
      <c r="A40" s="93"/>
      <c r="B40" s="28"/>
      <c r="C40" s="28"/>
      <c r="D40" s="18" t="s">
        <v>186</v>
      </c>
      <c r="E40" s="32"/>
      <c r="F40" s="44"/>
      <c r="G40" s="44"/>
    </row>
    <row r="41" spans="1:7" ht="14.25" customHeight="1" x14ac:dyDescent="0.2">
      <c r="A41" s="93"/>
      <c r="B41" s="13"/>
      <c r="C41" s="43" t="s">
        <v>105</v>
      </c>
      <c r="D41" s="78" t="s">
        <v>192</v>
      </c>
      <c r="E41" s="44">
        <v>100</v>
      </c>
      <c r="F41" s="44">
        <v>2.5</v>
      </c>
      <c r="G41" s="44">
        <v>2.5</v>
      </c>
    </row>
    <row r="42" spans="1:7" ht="14.25" customHeight="1" x14ac:dyDescent="0.2">
      <c r="A42" s="93"/>
      <c r="B42" s="13" t="s">
        <v>110</v>
      </c>
      <c r="C42" s="43" t="s">
        <v>105</v>
      </c>
      <c r="D42" s="54" t="s">
        <v>130</v>
      </c>
      <c r="E42" s="44"/>
      <c r="F42" s="44">
        <v>2.5</v>
      </c>
      <c r="G42" s="44">
        <v>2.5</v>
      </c>
    </row>
    <row r="43" spans="1:7" ht="12.95" customHeight="1" thickBot="1" x14ac:dyDescent="0.25">
      <c r="A43" s="94"/>
      <c r="B43" s="13" t="s">
        <v>110</v>
      </c>
      <c r="C43" s="43" t="s">
        <v>105</v>
      </c>
      <c r="D43" s="54" t="s">
        <v>101</v>
      </c>
      <c r="E43" s="26">
        <v>10</v>
      </c>
      <c r="F43" s="44">
        <v>0.5</v>
      </c>
      <c r="G43" s="44">
        <v>0.5</v>
      </c>
    </row>
    <row r="44" spans="1:7" ht="11.25" customHeight="1" x14ac:dyDescent="0.2">
      <c r="A44" s="75"/>
      <c r="B44" s="75"/>
      <c r="C44" s="75"/>
      <c r="D44" s="75"/>
      <c r="E44" s="76"/>
      <c r="F44" s="75"/>
      <c r="G44" s="75"/>
    </row>
    <row r="45" spans="1:7" ht="12.95" customHeight="1" x14ac:dyDescent="0.2">
      <c r="A45" s="75"/>
      <c r="B45" s="75"/>
      <c r="C45" s="75"/>
      <c r="D45" s="75"/>
      <c r="E45" s="76"/>
      <c r="F45" s="75"/>
      <c r="G45" s="75"/>
    </row>
    <row r="46" spans="1:7" x14ac:dyDescent="0.2">
      <c r="D46" s="75"/>
      <c r="E46" s="34"/>
      <c r="F46" s="34">
        <f>F10+F18+F27+F36</f>
        <v>30</v>
      </c>
      <c r="G46" s="34">
        <f>G10+G18+G27+G36</f>
        <v>30</v>
      </c>
    </row>
    <row r="47" spans="1:7" x14ac:dyDescent="0.2">
      <c r="D47" s="1" t="s">
        <v>202</v>
      </c>
    </row>
    <row r="48" spans="1:7" x14ac:dyDescent="0.2">
      <c r="D48" s="1" t="s">
        <v>203</v>
      </c>
    </row>
  </sheetData>
  <mergeCells count="13">
    <mergeCell ref="E5:E7"/>
    <mergeCell ref="A1:G1"/>
    <mergeCell ref="A2:G2"/>
    <mergeCell ref="A3:G3"/>
    <mergeCell ref="A4:C4"/>
    <mergeCell ref="E4:G4"/>
    <mergeCell ref="F5:F8"/>
    <mergeCell ref="G5:G8"/>
    <mergeCell ref="A9:A43"/>
    <mergeCell ref="A5:A8"/>
    <mergeCell ref="B5:B8"/>
    <mergeCell ref="C5:C8"/>
    <mergeCell ref="D5:D7"/>
  </mergeCells>
  <pageMargins left="0.7" right="0.7" top="0.75" bottom="0.75" header="0.3" footer="0.3"/>
  <pageSetup paperSize="9" scale="65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4091-81E4-DD42-92D1-D20DD94492BB}">
  <sheetPr>
    <pageSetUpPr fitToPage="1"/>
  </sheetPr>
  <dimension ref="A1:G53"/>
  <sheetViews>
    <sheetView zoomScaleNormal="100" workbookViewId="0">
      <selection activeCell="D5" sqref="D5:D7"/>
    </sheetView>
  </sheetViews>
  <sheetFormatPr baseColWidth="10" defaultRowHeight="12.75" x14ac:dyDescent="0.2"/>
  <cols>
    <col min="1" max="1" width="8.42578125" style="3" customWidth="1"/>
    <col min="2" max="2" width="10.7109375" style="3" customWidth="1"/>
    <col min="3" max="3" width="15.140625" style="3" customWidth="1"/>
    <col min="4" max="4" width="66.140625" style="3" bestFit="1" customWidth="1"/>
    <col min="5" max="5" width="8.42578125" style="52" customWidth="1"/>
    <col min="6" max="7" width="7.140625" style="3" customWidth="1"/>
    <col min="8" max="16384" width="11.42578125" style="3"/>
  </cols>
  <sheetData>
    <row r="1" spans="1:7" ht="15.75" x14ac:dyDescent="0.25">
      <c r="A1" s="83" t="s">
        <v>148</v>
      </c>
      <c r="B1" s="84"/>
      <c r="C1" s="84"/>
      <c r="D1" s="84"/>
      <c r="E1" s="84"/>
      <c r="F1" s="84"/>
      <c r="G1" s="84"/>
    </row>
    <row r="2" spans="1:7" ht="15.75" x14ac:dyDescent="0.25">
      <c r="A2" s="85" t="s">
        <v>63</v>
      </c>
      <c r="B2" s="86"/>
      <c r="C2" s="86"/>
      <c r="D2" s="86"/>
      <c r="E2" s="86"/>
      <c r="F2" s="86"/>
      <c r="G2" s="86"/>
    </row>
    <row r="3" spans="1:7" ht="15" customHeight="1" thickBot="1" x14ac:dyDescent="0.25">
      <c r="A3" s="96" t="s">
        <v>2</v>
      </c>
      <c r="B3" s="97"/>
      <c r="C3" s="97"/>
      <c r="D3" s="97"/>
      <c r="E3" s="97"/>
      <c r="F3" s="97"/>
      <c r="G3" s="97"/>
    </row>
    <row r="4" spans="1:7" ht="26.25" customHeight="1" thickBot="1" x14ac:dyDescent="0.25">
      <c r="A4" s="87" t="s">
        <v>21</v>
      </c>
      <c r="B4" s="87"/>
      <c r="C4" s="87"/>
      <c r="D4" s="27" t="s">
        <v>19</v>
      </c>
      <c r="E4" s="98" t="s">
        <v>194</v>
      </c>
      <c r="F4" s="98"/>
      <c r="G4" s="98"/>
    </row>
    <row r="5" spans="1:7" ht="12.75" customHeight="1" x14ac:dyDescent="0.2">
      <c r="A5" s="100" t="s">
        <v>5</v>
      </c>
      <c r="B5" s="88" t="s">
        <v>17</v>
      </c>
      <c r="C5" s="88" t="s">
        <v>20</v>
      </c>
      <c r="D5" s="88" t="s">
        <v>4</v>
      </c>
      <c r="E5" s="88" t="s">
        <v>3</v>
      </c>
      <c r="F5" s="88" t="s">
        <v>1</v>
      </c>
      <c r="G5" s="80" t="s">
        <v>0</v>
      </c>
    </row>
    <row r="6" spans="1:7" ht="12.75" customHeight="1" x14ac:dyDescent="0.2">
      <c r="A6" s="101"/>
      <c r="B6" s="89"/>
      <c r="C6" s="89"/>
      <c r="D6" s="89"/>
      <c r="E6" s="89"/>
      <c r="F6" s="89"/>
      <c r="G6" s="81"/>
    </row>
    <row r="7" spans="1:7" ht="13.5" thickBot="1" x14ac:dyDescent="0.25">
      <c r="A7" s="101"/>
      <c r="B7" s="89"/>
      <c r="C7" s="89"/>
      <c r="D7" s="99"/>
      <c r="E7" s="89"/>
      <c r="F7" s="89"/>
      <c r="G7" s="81"/>
    </row>
    <row r="8" spans="1:7" ht="30" customHeight="1" thickBot="1" x14ac:dyDescent="0.25">
      <c r="A8" s="102"/>
      <c r="B8" s="95"/>
      <c r="C8" s="95"/>
      <c r="D8" s="73" t="s">
        <v>173</v>
      </c>
      <c r="E8" s="12"/>
      <c r="F8" s="95"/>
      <c r="G8" s="82"/>
    </row>
    <row r="9" spans="1:7" ht="14.25" customHeight="1" x14ac:dyDescent="0.2">
      <c r="A9" s="92"/>
      <c r="B9" s="24"/>
      <c r="C9" s="24"/>
      <c r="D9" s="9" t="s">
        <v>7</v>
      </c>
      <c r="E9" s="6"/>
      <c r="F9" s="71"/>
      <c r="G9" s="71"/>
    </row>
    <row r="10" spans="1:7" ht="14.25" customHeight="1" x14ac:dyDescent="0.2">
      <c r="A10" s="93"/>
      <c r="B10" s="13"/>
      <c r="C10" s="13"/>
      <c r="D10" s="17" t="s">
        <v>149</v>
      </c>
      <c r="E10" s="44"/>
      <c r="F10" s="7">
        <f>SUM(F12:F16)</f>
        <v>6.5</v>
      </c>
      <c r="G10" s="7">
        <f>SUM(G12:G16)</f>
        <v>6.5</v>
      </c>
    </row>
    <row r="11" spans="1:7" ht="14.25" customHeight="1" x14ac:dyDescent="0.2">
      <c r="A11" s="93"/>
      <c r="B11" s="13"/>
      <c r="C11" s="13"/>
      <c r="D11" s="18" t="s">
        <v>150</v>
      </c>
      <c r="E11" s="44"/>
      <c r="F11" s="44"/>
      <c r="G11" s="44"/>
    </row>
    <row r="12" spans="1:7" ht="18.95" customHeight="1" x14ac:dyDescent="0.2">
      <c r="A12" s="93"/>
      <c r="B12" s="13" t="s">
        <v>104</v>
      </c>
      <c r="C12" s="13"/>
      <c r="D12" s="54" t="s">
        <v>161</v>
      </c>
      <c r="E12" s="44">
        <v>30</v>
      </c>
      <c r="F12" s="44">
        <v>3</v>
      </c>
      <c r="G12" s="44">
        <v>3</v>
      </c>
    </row>
    <row r="13" spans="1:7" ht="14.25" customHeight="1" x14ac:dyDescent="0.2">
      <c r="A13" s="93"/>
      <c r="B13" s="13"/>
      <c r="C13" s="43" t="s">
        <v>105</v>
      </c>
      <c r="D13" s="54" t="s">
        <v>162</v>
      </c>
      <c r="E13" s="44">
        <v>12</v>
      </c>
      <c r="F13" s="44">
        <v>0.5</v>
      </c>
      <c r="G13" s="44">
        <v>0.5</v>
      </c>
    </row>
    <row r="14" spans="1:7" ht="14.25" customHeight="1" x14ac:dyDescent="0.2">
      <c r="A14" s="93"/>
      <c r="B14" s="25"/>
      <c r="C14" s="25"/>
      <c r="D14" s="18" t="s">
        <v>151</v>
      </c>
      <c r="E14" s="7"/>
      <c r="F14" s="44"/>
      <c r="G14" s="44"/>
    </row>
    <row r="15" spans="1:7" ht="14.25" customHeight="1" x14ac:dyDescent="0.2">
      <c r="A15" s="93"/>
      <c r="B15" s="13"/>
      <c r="C15" s="43" t="s">
        <v>105</v>
      </c>
      <c r="D15" s="78" t="s">
        <v>165</v>
      </c>
      <c r="E15" s="44">
        <v>80</v>
      </c>
      <c r="F15" s="44">
        <v>2</v>
      </c>
      <c r="G15" s="44">
        <v>2</v>
      </c>
    </row>
    <row r="16" spans="1:7" ht="14.25" customHeight="1" x14ac:dyDescent="0.2">
      <c r="A16" s="93"/>
      <c r="B16" s="13" t="s">
        <v>104</v>
      </c>
      <c r="C16" s="43" t="s">
        <v>141</v>
      </c>
      <c r="D16" s="54" t="s">
        <v>166</v>
      </c>
      <c r="E16" s="44">
        <v>30</v>
      </c>
      <c r="F16" s="44">
        <v>1</v>
      </c>
      <c r="G16" s="44">
        <v>1</v>
      </c>
    </row>
    <row r="17" spans="1:7" ht="14.25" customHeight="1" x14ac:dyDescent="0.2">
      <c r="A17" s="93"/>
      <c r="B17" s="13" t="s">
        <v>104</v>
      </c>
      <c r="C17" s="43" t="s">
        <v>105</v>
      </c>
      <c r="D17" s="54" t="s">
        <v>101</v>
      </c>
      <c r="E17" s="44"/>
      <c r="F17" s="44"/>
      <c r="G17" s="44"/>
    </row>
    <row r="18" spans="1:7" ht="14.25" customHeight="1" x14ac:dyDescent="0.2">
      <c r="A18" s="93"/>
      <c r="B18" s="13"/>
      <c r="C18" s="13"/>
      <c r="D18" s="19" t="s">
        <v>10</v>
      </c>
      <c r="E18" s="44"/>
      <c r="F18" s="44"/>
      <c r="G18" s="44"/>
    </row>
    <row r="19" spans="1:7" ht="14.25" customHeight="1" x14ac:dyDescent="0.2">
      <c r="A19" s="93"/>
      <c r="B19" s="13"/>
      <c r="C19" s="13"/>
      <c r="D19" s="20" t="s">
        <v>152</v>
      </c>
      <c r="E19" s="44"/>
      <c r="F19" s="7">
        <f>SUM(F20:F26)</f>
        <v>6.5</v>
      </c>
      <c r="G19" s="7">
        <f>SUM(G20:G26)</f>
        <v>6.5</v>
      </c>
    </row>
    <row r="20" spans="1:7" ht="14.25" customHeight="1" x14ac:dyDescent="0.2">
      <c r="A20" s="93"/>
      <c r="B20" s="13"/>
      <c r="C20" s="13"/>
      <c r="D20" s="18" t="s">
        <v>153</v>
      </c>
      <c r="E20" s="44"/>
      <c r="F20" s="44"/>
      <c r="G20" s="44"/>
    </row>
    <row r="21" spans="1:7" ht="14.25" customHeight="1" x14ac:dyDescent="0.2">
      <c r="A21" s="93"/>
      <c r="B21" s="13" t="s">
        <v>104</v>
      </c>
      <c r="C21" s="13"/>
      <c r="D21" s="54" t="s">
        <v>167</v>
      </c>
      <c r="E21" s="44">
        <v>30</v>
      </c>
      <c r="F21" s="44">
        <v>3</v>
      </c>
      <c r="G21" s="44">
        <v>3</v>
      </c>
    </row>
    <row r="22" spans="1:7" ht="14.25" customHeight="1" x14ac:dyDescent="0.2">
      <c r="A22" s="93"/>
      <c r="B22" s="25"/>
      <c r="C22" s="43" t="s">
        <v>105</v>
      </c>
      <c r="D22" s="54" t="s">
        <v>162</v>
      </c>
      <c r="E22" s="44">
        <v>12</v>
      </c>
      <c r="F22" s="44">
        <v>0.5</v>
      </c>
      <c r="G22" s="44">
        <v>0.5</v>
      </c>
    </row>
    <row r="23" spans="1:7" ht="14.25" customHeight="1" x14ac:dyDescent="0.2">
      <c r="A23" s="93"/>
      <c r="B23" s="25"/>
      <c r="C23" s="25"/>
      <c r="D23" s="18" t="s">
        <v>154</v>
      </c>
      <c r="E23" s="44"/>
      <c r="F23" s="44"/>
      <c r="G23" s="44"/>
    </row>
    <row r="24" spans="1:7" ht="14.25" customHeight="1" x14ac:dyDescent="0.2">
      <c r="A24" s="93"/>
      <c r="B24" s="25"/>
      <c r="C24" s="43" t="s">
        <v>105</v>
      </c>
      <c r="D24" s="78" t="s">
        <v>165</v>
      </c>
      <c r="E24" s="44">
        <v>80</v>
      </c>
      <c r="F24" s="44">
        <v>2</v>
      </c>
      <c r="G24" s="44">
        <v>2</v>
      </c>
    </row>
    <row r="25" spans="1:7" ht="14.25" customHeight="1" x14ac:dyDescent="0.2">
      <c r="A25" s="93"/>
      <c r="B25" s="13" t="s">
        <v>104</v>
      </c>
      <c r="C25" s="13" t="s">
        <v>142</v>
      </c>
      <c r="D25" s="55" t="s">
        <v>168</v>
      </c>
      <c r="E25" s="44">
        <v>30</v>
      </c>
      <c r="F25" s="44">
        <v>1</v>
      </c>
      <c r="G25" s="44">
        <v>1</v>
      </c>
    </row>
    <row r="26" spans="1:7" ht="14.25" customHeight="1" x14ac:dyDescent="0.2">
      <c r="A26" s="93"/>
      <c r="B26" s="13" t="s">
        <v>104</v>
      </c>
      <c r="C26" s="43" t="s">
        <v>105</v>
      </c>
      <c r="D26" s="54" t="s">
        <v>101</v>
      </c>
      <c r="E26" s="8">
        <v>10</v>
      </c>
      <c r="F26" s="44"/>
      <c r="G26" s="44"/>
    </row>
    <row r="27" spans="1:7" ht="14.25" customHeight="1" x14ac:dyDescent="0.2">
      <c r="A27" s="93"/>
      <c r="B27" s="13"/>
      <c r="C27" s="13"/>
      <c r="D27" s="16"/>
      <c r="E27" s="8"/>
      <c r="F27" s="44"/>
      <c r="G27" s="44"/>
    </row>
    <row r="28" spans="1:7" ht="14.25" customHeight="1" x14ac:dyDescent="0.2">
      <c r="A28" s="93"/>
      <c r="B28" s="13"/>
      <c r="C28" s="13"/>
      <c r="D28" s="22" t="s">
        <v>12</v>
      </c>
      <c r="E28" s="8"/>
      <c r="F28" s="44"/>
      <c r="G28" s="44"/>
    </row>
    <row r="29" spans="1:7" ht="14.25" customHeight="1" x14ac:dyDescent="0.2">
      <c r="A29" s="93"/>
      <c r="B29" s="13"/>
      <c r="C29" s="13"/>
      <c r="D29" s="23" t="s">
        <v>155</v>
      </c>
      <c r="E29" s="8"/>
      <c r="F29" s="7">
        <f>SUM(F31:F38)</f>
        <v>6.5</v>
      </c>
      <c r="G29" s="7">
        <f>SUM(G31:G38)</f>
        <v>6.5</v>
      </c>
    </row>
    <row r="30" spans="1:7" ht="18" customHeight="1" x14ac:dyDescent="0.2">
      <c r="A30" s="93"/>
      <c r="B30" s="13"/>
      <c r="C30" s="13"/>
      <c r="D30" s="18" t="s">
        <v>156</v>
      </c>
      <c r="E30" s="8"/>
      <c r="F30" s="44"/>
      <c r="G30" s="44"/>
    </row>
    <row r="31" spans="1:7" ht="29.1" customHeight="1" x14ac:dyDescent="0.2">
      <c r="A31" s="93"/>
      <c r="B31" s="13" t="s">
        <v>104</v>
      </c>
      <c r="C31" s="13"/>
      <c r="D31" s="55" t="s">
        <v>169</v>
      </c>
      <c r="E31" s="8">
        <v>25</v>
      </c>
      <c r="F31" s="44">
        <v>2</v>
      </c>
      <c r="G31" s="44">
        <v>2</v>
      </c>
    </row>
    <row r="32" spans="1:7" ht="14.25" customHeight="1" x14ac:dyDescent="0.2">
      <c r="A32" s="93"/>
      <c r="B32" s="13" t="s">
        <v>104</v>
      </c>
      <c r="C32" s="13"/>
      <c r="D32" s="55" t="s">
        <v>170</v>
      </c>
      <c r="E32" s="8">
        <v>15</v>
      </c>
      <c r="F32" s="44">
        <v>1</v>
      </c>
      <c r="G32" s="44">
        <v>1</v>
      </c>
    </row>
    <row r="33" spans="1:7" ht="14.25" customHeight="1" x14ac:dyDescent="0.2">
      <c r="A33" s="93"/>
      <c r="B33" s="13"/>
      <c r="C33" s="43" t="s">
        <v>105</v>
      </c>
      <c r="D33" s="54" t="s">
        <v>162</v>
      </c>
      <c r="E33" s="8">
        <v>12</v>
      </c>
      <c r="F33" s="44">
        <v>0.5</v>
      </c>
      <c r="G33" s="44">
        <v>0.5</v>
      </c>
    </row>
    <row r="34" spans="1:7" ht="14.25" customHeight="1" x14ac:dyDescent="0.2">
      <c r="A34" s="93"/>
      <c r="B34" s="13"/>
      <c r="C34" s="13"/>
      <c r="D34" s="18" t="s">
        <v>157</v>
      </c>
      <c r="E34" s="44"/>
      <c r="F34" s="44"/>
      <c r="G34" s="44"/>
    </row>
    <row r="35" spans="1:7" ht="14.25" customHeight="1" x14ac:dyDescent="0.2">
      <c r="A35" s="93"/>
      <c r="B35" s="25"/>
      <c r="C35" s="43" t="s">
        <v>105</v>
      </c>
      <c r="D35" s="78" t="s">
        <v>165</v>
      </c>
      <c r="E35" s="44">
        <v>80</v>
      </c>
      <c r="F35" s="44">
        <v>2</v>
      </c>
      <c r="G35" s="44">
        <v>2</v>
      </c>
    </row>
    <row r="36" spans="1:7" ht="14.25" customHeight="1" x14ac:dyDescent="0.2">
      <c r="A36" s="93"/>
      <c r="B36" s="13" t="s">
        <v>104</v>
      </c>
      <c r="C36" s="43" t="s">
        <v>141</v>
      </c>
      <c r="D36" s="54" t="s">
        <v>166</v>
      </c>
      <c r="E36" s="44">
        <v>30</v>
      </c>
      <c r="F36" s="44">
        <v>0.5</v>
      </c>
      <c r="G36" s="44">
        <v>0.5</v>
      </c>
    </row>
    <row r="37" spans="1:7" ht="14.25" customHeight="1" x14ac:dyDescent="0.2">
      <c r="A37" s="93"/>
      <c r="B37" s="13" t="s">
        <v>104</v>
      </c>
      <c r="C37" s="13" t="s">
        <v>142</v>
      </c>
      <c r="D37" s="55" t="s">
        <v>168</v>
      </c>
      <c r="E37" s="44">
        <v>30</v>
      </c>
      <c r="F37" s="44">
        <v>0.5</v>
      </c>
      <c r="G37" s="44">
        <v>0.5</v>
      </c>
    </row>
    <row r="38" spans="1:7" ht="18" customHeight="1" x14ac:dyDescent="0.2">
      <c r="A38" s="93"/>
      <c r="B38" s="13" t="s">
        <v>104</v>
      </c>
      <c r="C38" s="43" t="s">
        <v>105</v>
      </c>
      <c r="D38" s="54" t="s">
        <v>101</v>
      </c>
      <c r="E38" s="33">
        <v>10</v>
      </c>
      <c r="F38" s="44"/>
      <c r="G38" s="44"/>
    </row>
    <row r="39" spans="1:7" x14ac:dyDescent="0.2">
      <c r="A39" s="93"/>
      <c r="B39" s="28"/>
      <c r="C39" s="28"/>
      <c r="D39" s="39" t="s">
        <v>69</v>
      </c>
      <c r="E39" s="32"/>
      <c r="F39" s="44"/>
      <c r="G39" s="44"/>
    </row>
    <row r="40" spans="1:7" ht="17.100000000000001" customHeight="1" x14ac:dyDescent="0.2">
      <c r="A40" s="93"/>
      <c r="B40" s="28"/>
      <c r="C40" s="28"/>
      <c r="D40" s="40" t="s">
        <v>158</v>
      </c>
      <c r="E40" s="32"/>
      <c r="F40" s="7">
        <f>SUM(F41:F48)</f>
        <v>10.5</v>
      </c>
      <c r="G40" s="7">
        <f>SUM(G41:G48)</f>
        <v>10.5</v>
      </c>
    </row>
    <row r="41" spans="1:7" ht="12.95" customHeight="1" x14ac:dyDescent="0.2">
      <c r="A41" s="93"/>
      <c r="B41" s="28"/>
      <c r="C41" s="28"/>
      <c r="D41" s="18" t="s">
        <v>159</v>
      </c>
      <c r="E41" s="32"/>
      <c r="F41" s="44"/>
      <c r="G41" s="44"/>
    </row>
    <row r="42" spans="1:7" ht="14.25" customHeight="1" x14ac:dyDescent="0.2">
      <c r="A42" s="93"/>
      <c r="B42" s="13"/>
      <c r="C42" s="13"/>
      <c r="D42" s="55" t="s">
        <v>163</v>
      </c>
      <c r="E42" s="44">
        <v>25</v>
      </c>
      <c r="F42" s="44">
        <v>1.5</v>
      </c>
      <c r="G42" s="44">
        <v>1.5</v>
      </c>
    </row>
    <row r="43" spans="1:7" ht="14.25" customHeight="1" x14ac:dyDescent="0.2">
      <c r="A43" s="93"/>
      <c r="B43" s="13"/>
      <c r="C43" s="13"/>
      <c r="D43" s="55" t="s">
        <v>164</v>
      </c>
      <c r="E43" s="44">
        <v>35</v>
      </c>
      <c r="F43" s="44">
        <v>1.5</v>
      </c>
      <c r="G43" s="44">
        <v>1.5</v>
      </c>
    </row>
    <row r="44" spans="1:7" ht="14.25" customHeight="1" x14ac:dyDescent="0.2">
      <c r="A44" s="93"/>
      <c r="B44" s="13"/>
      <c r="C44" s="13"/>
      <c r="D44" s="54" t="s">
        <v>197</v>
      </c>
      <c r="E44" s="44">
        <v>48</v>
      </c>
      <c r="F44" s="44">
        <v>2</v>
      </c>
      <c r="G44" s="44">
        <v>2</v>
      </c>
    </row>
    <row r="45" spans="1:7" ht="12.95" customHeight="1" x14ac:dyDescent="0.2">
      <c r="A45" s="93"/>
      <c r="B45" s="13" t="s">
        <v>104</v>
      </c>
      <c r="C45" s="43" t="s">
        <v>105</v>
      </c>
      <c r="D45" s="54" t="s">
        <v>162</v>
      </c>
      <c r="E45" s="32">
        <v>12</v>
      </c>
      <c r="F45" s="44">
        <v>0.5</v>
      </c>
      <c r="G45" s="44">
        <v>0.5</v>
      </c>
    </row>
    <row r="46" spans="1:7" ht="12.95" customHeight="1" x14ac:dyDescent="0.2">
      <c r="A46" s="93"/>
      <c r="B46" s="28"/>
      <c r="C46" s="28"/>
      <c r="D46" s="18" t="s">
        <v>160</v>
      </c>
      <c r="E46" s="32"/>
      <c r="F46" s="44"/>
      <c r="G46" s="44"/>
    </row>
    <row r="47" spans="1:7" ht="12.95" customHeight="1" x14ac:dyDescent="0.2">
      <c r="A47" s="93"/>
      <c r="B47" s="13" t="s">
        <v>104</v>
      </c>
      <c r="C47" s="43" t="s">
        <v>105</v>
      </c>
      <c r="D47" s="78" t="s">
        <v>165</v>
      </c>
      <c r="E47" s="28">
        <v>80</v>
      </c>
      <c r="F47" s="44">
        <v>5</v>
      </c>
      <c r="G47" s="44">
        <v>5</v>
      </c>
    </row>
    <row r="48" spans="1:7" ht="12.95" customHeight="1" thickBot="1" x14ac:dyDescent="0.25">
      <c r="A48" s="94"/>
      <c r="B48" s="13" t="s">
        <v>104</v>
      </c>
      <c r="C48" s="43" t="s">
        <v>105</v>
      </c>
      <c r="D48" s="54" t="s">
        <v>101</v>
      </c>
      <c r="E48" s="26">
        <v>10</v>
      </c>
      <c r="F48" s="44"/>
      <c r="G48" s="44"/>
    </row>
    <row r="49" spans="1:7" ht="11.25" customHeight="1" x14ac:dyDescent="0.2">
      <c r="A49" s="75"/>
      <c r="B49" s="75"/>
      <c r="C49" s="75"/>
      <c r="D49" s="75"/>
      <c r="E49" s="76"/>
      <c r="F49" s="75"/>
      <c r="G49" s="75"/>
    </row>
    <row r="50" spans="1:7" ht="12.95" customHeight="1" x14ac:dyDescent="0.2">
      <c r="A50" s="75"/>
      <c r="B50" s="75"/>
      <c r="C50" s="75"/>
      <c r="D50" s="75"/>
      <c r="E50" s="76"/>
      <c r="F50" s="75"/>
      <c r="G50" s="75"/>
    </row>
    <row r="51" spans="1:7" x14ac:dyDescent="0.2">
      <c r="D51" s="75"/>
      <c r="E51" s="34"/>
      <c r="F51" s="34">
        <f>F10+F19+F29+F40</f>
        <v>30</v>
      </c>
      <c r="G51" s="34">
        <f>G10+G19+G29+G40</f>
        <v>30</v>
      </c>
    </row>
    <row r="52" spans="1:7" x14ac:dyDescent="0.2">
      <c r="D52" s="1" t="s">
        <v>202</v>
      </c>
    </row>
    <row r="53" spans="1:7" x14ac:dyDescent="0.2">
      <c r="D53" s="1" t="s">
        <v>203</v>
      </c>
    </row>
  </sheetData>
  <mergeCells count="13">
    <mergeCell ref="F5:F8"/>
    <mergeCell ref="G5:G8"/>
    <mergeCell ref="A9:A48"/>
    <mergeCell ref="A5:A8"/>
    <mergeCell ref="B5:B8"/>
    <mergeCell ref="C5:C8"/>
    <mergeCell ref="D5:D7"/>
    <mergeCell ref="E5:E7"/>
    <mergeCell ref="A1:G1"/>
    <mergeCell ref="A2:G2"/>
    <mergeCell ref="A3:G3"/>
    <mergeCell ref="A4:C4"/>
    <mergeCell ref="E4:G4"/>
  </mergeCells>
  <pageMargins left="0.7" right="0.7" top="0.75" bottom="0.75" header="0.3" footer="0.3"/>
  <pageSetup paperSize="9" scale="6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semestre 1 </vt:lpstr>
      <vt:lpstr>semestre 2</vt:lpstr>
      <vt:lpstr>S3 EMS</vt:lpstr>
      <vt:lpstr>S4 EMS</vt:lpstr>
      <vt:lpstr>S3 VCOD</vt:lpstr>
      <vt:lpstr>S4 VCOD</vt:lpstr>
      <vt:lpstr>S5 EMS</vt:lpstr>
      <vt:lpstr>S6 EMS</vt:lpstr>
      <vt:lpstr>S5 VCOD</vt:lpstr>
      <vt:lpstr>S6 VCOD</vt:lpstr>
      <vt:lpstr>'semestre 1 '!Zone_d_impression</vt:lpstr>
      <vt:lpstr>'semestre 2'!Zone_d_impression</vt:lpstr>
    </vt:vector>
  </TitlesOfParts>
  <Company>UPMF Grenoble 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Garcia</dc:creator>
  <cp:lastModifiedBy>VINCENT MIET</cp:lastModifiedBy>
  <cp:lastPrinted>2023-07-04T15:10:53Z</cp:lastPrinted>
  <dcterms:created xsi:type="dcterms:W3CDTF">2004-01-19T09:07:25Z</dcterms:created>
  <dcterms:modified xsi:type="dcterms:W3CDTF">2023-11-30T15:38:03Z</dcterms:modified>
</cp:coreProperties>
</file>